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53D" lockStructure="1"/>
  <bookViews>
    <workbookView xWindow="-150" yWindow="-495" windowWidth="28140" windowHeight="12375"/>
  </bookViews>
  <sheets>
    <sheet name="přihláška" sheetId="1" r:id="rId1"/>
    <sheet name="hodnoty" sheetId="2" state="hidden" r:id="rId2"/>
    <sheet name="ubytovani-menza" sheetId="4" state="hidden" r:id="rId3"/>
    <sheet name="faktura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U33" i="1" l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K18" i="5"/>
  <c r="K17" i="5"/>
  <c r="K16" i="5"/>
  <c r="H14" i="5"/>
  <c r="H12" i="5"/>
  <c r="H11" i="5"/>
  <c r="P67" i="2"/>
  <c r="O67" i="2"/>
  <c r="N67" i="2"/>
  <c r="M67" i="2"/>
  <c r="L67" i="2"/>
  <c r="K67" i="2"/>
  <c r="I67" i="2"/>
  <c r="H67" i="2"/>
  <c r="P66" i="2"/>
  <c r="O66" i="2"/>
  <c r="N66" i="2"/>
  <c r="M66" i="2"/>
  <c r="L66" i="2"/>
  <c r="K66" i="2"/>
  <c r="I66" i="2"/>
  <c r="H66" i="2"/>
  <c r="P65" i="2"/>
  <c r="O65" i="2"/>
  <c r="N65" i="2"/>
  <c r="M65" i="2"/>
  <c r="L65" i="2"/>
  <c r="K65" i="2"/>
  <c r="I65" i="2"/>
  <c r="H65" i="2"/>
  <c r="P64" i="2"/>
  <c r="O64" i="2"/>
  <c r="N64" i="2"/>
  <c r="M64" i="2"/>
  <c r="L64" i="2"/>
  <c r="K64" i="2"/>
  <c r="I64" i="2"/>
  <c r="H64" i="2"/>
  <c r="P63" i="2"/>
  <c r="O63" i="2"/>
  <c r="N63" i="2"/>
  <c r="M63" i="2"/>
  <c r="L63" i="2"/>
  <c r="K63" i="2"/>
  <c r="I63" i="2"/>
  <c r="H63" i="2"/>
  <c r="P62" i="2"/>
  <c r="O62" i="2"/>
  <c r="N62" i="2"/>
  <c r="M62" i="2"/>
  <c r="L62" i="2"/>
  <c r="K62" i="2"/>
  <c r="I62" i="2"/>
  <c r="H62" i="2"/>
  <c r="P61" i="2"/>
  <c r="O61" i="2"/>
  <c r="N61" i="2"/>
  <c r="M61" i="2"/>
  <c r="L61" i="2"/>
  <c r="K61" i="2"/>
  <c r="I61" i="2"/>
  <c r="H61" i="2"/>
  <c r="P60" i="2"/>
  <c r="O60" i="2"/>
  <c r="N60" i="2"/>
  <c r="M60" i="2"/>
  <c r="L60" i="2"/>
  <c r="K60" i="2"/>
  <c r="I60" i="2"/>
  <c r="H60" i="2"/>
  <c r="P59" i="2"/>
  <c r="O59" i="2"/>
  <c r="N59" i="2"/>
  <c r="M59" i="2"/>
  <c r="L59" i="2"/>
  <c r="K59" i="2"/>
  <c r="I59" i="2"/>
  <c r="H59" i="2"/>
  <c r="P58" i="2"/>
  <c r="O58" i="2"/>
  <c r="N58" i="2"/>
  <c r="M58" i="2"/>
  <c r="L58" i="2"/>
  <c r="K58" i="2"/>
  <c r="I58" i="2"/>
  <c r="H58" i="2"/>
  <c r="P57" i="2"/>
  <c r="O57" i="2"/>
  <c r="N57" i="2"/>
  <c r="M57" i="2"/>
  <c r="L57" i="2"/>
  <c r="K57" i="2"/>
  <c r="I57" i="2"/>
  <c r="H57" i="2"/>
  <c r="T33" i="1" s="1"/>
  <c r="P56" i="2"/>
  <c r="O56" i="2"/>
  <c r="N56" i="2"/>
  <c r="M56" i="2"/>
  <c r="L56" i="2"/>
  <c r="K56" i="2"/>
  <c r="I56" i="2"/>
  <c r="H56" i="2"/>
  <c r="T32" i="1" s="1"/>
  <c r="P55" i="2"/>
  <c r="O55" i="2"/>
  <c r="N55" i="2"/>
  <c r="M55" i="2"/>
  <c r="L55" i="2"/>
  <c r="K55" i="2"/>
  <c r="I55" i="2"/>
  <c r="H55" i="2"/>
  <c r="T31" i="1" s="1"/>
  <c r="P54" i="2"/>
  <c r="O54" i="2"/>
  <c r="N54" i="2"/>
  <c r="M54" i="2"/>
  <c r="S30" i="1" s="1"/>
  <c r="L54" i="2"/>
  <c r="K54" i="2"/>
  <c r="I54" i="2"/>
  <c r="H54" i="2"/>
  <c r="T30" i="1" s="1"/>
  <c r="P53" i="2"/>
  <c r="O53" i="2"/>
  <c r="N53" i="2"/>
  <c r="M53" i="2"/>
  <c r="L53" i="2"/>
  <c r="K53" i="2"/>
  <c r="I53" i="2"/>
  <c r="H53" i="2"/>
  <c r="T29" i="1" s="1"/>
  <c r="P52" i="2"/>
  <c r="O52" i="2"/>
  <c r="N52" i="2"/>
  <c r="M52" i="2"/>
  <c r="L52" i="2"/>
  <c r="K52" i="2"/>
  <c r="I52" i="2"/>
  <c r="H52" i="2"/>
  <c r="T28" i="1" s="1"/>
  <c r="P51" i="2"/>
  <c r="O51" i="2"/>
  <c r="N51" i="2"/>
  <c r="M51" i="2"/>
  <c r="L51" i="2"/>
  <c r="K51" i="2"/>
  <c r="I51" i="2"/>
  <c r="H51" i="2"/>
  <c r="T27" i="1" s="1"/>
  <c r="P50" i="2"/>
  <c r="O50" i="2"/>
  <c r="N50" i="2"/>
  <c r="M50" i="2"/>
  <c r="L50" i="2"/>
  <c r="K50" i="2"/>
  <c r="I50" i="2"/>
  <c r="H50" i="2"/>
  <c r="T26" i="1" s="1"/>
  <c r="P49" i="2"/>
  <c r="O49" i="2"/>
  <c r="N49" i="2"/>
  <c r="M49" i="2"/>
  <c r="L49" i="2"/>
  <c r="K49" i="2"/>
  <c r="I49" i="2"/>
  <c r="H49" i="2"/>
  <c r="T25" i="1" s="1"/>
  <c r="P48" i="2"/>
  <c r="O48" i="2"/>
  <c r="N48" i="2"/>
  <c r="M48" i="2"/>
  <c r="L48" i="2"/>
  <c r="K48" i="2"/>
  <c r="I48" i="2"/>
  <c r="T24" i="1" s="1"/>
  <c r="H48" i="2"/>
  <c r="P47" i="2"/>
  <c r="O47" i="2"/>
  <c r="N47" i="2"/>
  <c r="M47" i="2"/>
  <c r="L47" i="2"/>
  <c r="K47" i="2"/>
  <c r="I47" i="2"/>
  <c r="H47" i="2"/>
  <c r="T23" i="1" s="1"/>
  <c r="P46" i="2"/>
  <c r="O46" i="2"/>
  <c r="N46" i="2"/>
  <c r="M46" i="2"/>
  <c r="L46" i="2"/>
  <c r="K46" i="2"/>
  <c r="I46" i="2"/>
  <c r="T22" i="1" s="1"/>
  <c r="H46" i="2"/>
  <c r="P45" i="2"/>
  <c r="O45" i="2"/>
  <c r="N45" i="2"/>
  <c r="M45" i="2"/>
  <c r="L45" i="2"/>
  <c r="K45" i="2"/>
  <c r="I45" i="2"/>
  <c r="H45" i="2"/>
  <c r="T21" i="1" s="1"/>
  <c r="P44" i="2"/>
  <c r="O44" i="2"/>
  <c r="N44" i="2"/>
  <c r="M44" i="2"/>
  <c r="L44" i="2"/>
  <c r="K44" i="2"/>
  <c r="I44" i="2"/>
  <c r="T20" i="1" s="1"/>
  <c r="H44" i="2"/>
  <c r="P43" i="2"/>
  <c r="O43" i="2"/>
  <c r="N43" i="2"/>
  <c r="M43" i="2"/>
  <c r="L43" i="2"/>
  <c r="K43" i="2"/>
  <c r="I43" i="2"/>
  <c r="H43" i="2"/>
  <c r="T19" i="1" s="1"/>
  <c r="P42" i="2"/>
  <c r="O42" i="2"/>
  <c r="N42" i="2"/>
  <c r="M42" i="2"/>
  <c r="L42" i="2"/>
  <c r="K42" i="2"/>
  <c r="I42" i="2"/>
  <c r="T18" i="1" s="1"/>
  <c r="H42" i="2"/>
  <c r="P41" i="2"/>
  <c r="O41" i="2"/>
  <c r="N41" i="2"/>
  <c r="M41" i="2"/>
  <c r="L41" i="2"/>
  <c r="K41" i="2"/>
  <c r="I41" i="2"/>
  <c r="H41" i="2"/>
  <c r="T17" i="1" s="1"/>
  <c r="P40" i="2"/>
  <c r="O40" i="2"/>
  <c r="N40" i="2"/>
  <c r="M40" i="2"/>
  <c r="L40" i="2"/>
  <c r="K40" i="2"/>
  <c r="I40" i="2"/>
  <c r="T16" i="1" s="1"/>
  <c r="H40" i="2"/>
  <c r="P39" i="2"/>
  <c r="O39" i="2"/>
  <c r="N39" i="2"/>
  <c r="M39" i="2"/>
  <c r="L39" i="2"/>
  <c r="K39" i="2"/>
  <c r="I39" i="2"/>
  <c r="H39" i="2"/>
  <c r="T15" i="1" s="1"/>
  <c r="P38" i="2"/>
  <c r="O38" i="2"/>
  <c r="N38" i="2"/>
  <c r="M38" i="2"/>
  <c r="L38" i="2"/>
  <c r="K38" i="2"/>
  <c r="I38" i="2"/>
  <c r="H38" i="2"/>
  <c r="D33" i="2"/>
  <c r="D32" i="2"/>
  <c r="D31" i="2"/>
  <c r="D30" i="2"/>
  <c r="D29" i="2"/>
  <c r="D28" i="2"/>
  <c r="U14" i="1"/>
  <c r="D27" i="2"/>
  <c r="D25" i="2"/>
  <c r="D24" i="2"/>
  <c r="D23" i="2"/>
  <c r="D22" i="2"/>
  <c r="D21" i="2"/>
  <c r="I32" i="4"/>
  <c r="H32" i="4"/>
  <c r="F32" i="4"/>
  <c r="I31" i="4"/>
  <c r="H31" i="4"/>
  <c r="F31" i="4"/>
  <c r="I30" i="4"/>
  <c r="H30" i="4"/>
  <c r="F30" i="4"/>
  <c r="I29" i="4"/>
  <c r="H29" i="4"/>
  <c r="F29" i="4"/>
  <c r="I28" i="4"/>
  <c r="H28" i="4"/>
  <c r="F28" i="4"/>
  <c r="I27" i="4"/>
  <c r="H27" i="4"/>
  <c r="F27" i="4"/>
  <c r="I26" i="4"/>
  <c r="H26" i="4"/>
  <c r="F26" i="4"/>
  <c r="I25" i="4"/>
  <c r="H25" i="4"/>
  <c r="F25" i="4"/>
  <c r="I24" i="4"/>
  <c r="H24" i="4"/>
  <c r="F24" i="4"/>
  <c r="I23" i="4"/>
  <c r="H23" i="4"/>
  <c r="F23" i="4"/>
  <c r="I22" i="4"/>
  <c r="H22" i="4"/>
  <c r="F22" i="4"/>
  <c r="I21" i="4"/>
  <c r="H21" i="4"/>
  <c r="F21" i="4"/>
  <c r="I20" i="4"/>
  <c r="H20" i="4"/>
  <c r="F20" i="4"/>
  <c r="I19" i="4"/>
  <c r="H19" i="4"/>
  <c r="F19" i="4"/>
  <c r="I18" i="4"/>
  <c r="H18" i="4"/>
  <c r="F18" i="4"/>
  <c r="I17" i="4"/>
  <c r="H17" i="4"/>
  <c r="F17" i="4"/>
  <c r="I16" i="4"/>
  <c r="H16" i="4"/>
  <c r="F16" i="4"/>
  <c r="I15" i="4"/>
  <c r="H15" i="4"/>
  <c r="F15" i="4"/>
  <c r="I14" i="4"/>
  <c r="H14" i="4"/>
  <c r="F14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I13" i="4"/>
  <c r="H13" i="4"/>
  <c r="F13" i="4"/>
  <c r="B13" i="4"/>
  <c r="V30" i="1" l="1"/>
  <c r="T14" i="1"/>
  <c r="S19" i="1"/>
  <c r="V19" i="1" s="1"/>
  <c r="S21" i="1"/>
  <c r="S22" i="1"/>
  <c r="V22" i="1" s="1"/>
  <c r="S23" i="1"/>
  <c r="V23" i="1" s="1"/>
  <c r="S25" i="1"/>
  <c r="V25" i="1" s="1"/>
  <c r="V21" i="1"/>
  <c r="S16" i="1"/>
  <c r="V16" i="1" s="1"/>
  <c r="S24" i="1"/>
  <c r="V24" i="1" s="1"/>
  <c r="S33" i="1"/>
  <c r="V33" i="1" s="1"/>
  <c r="S26" i="1"/>
  <c r="V26" i="1" s="1"/>
  <c r="S28" i="1"/>
  <c r="V28" i="1" s="1"/>
  <c r="S29" i="1"/>
  <c r="V29" i="1" s="1"/>
  <c r="S31" i="1"/>
  <c r="V31" i="1" s="1"/>
  <c r="S32" i="1"/>
  <c r="V32" i="1" s="1"/>
  <c r="S17" i="1"/>
  <c r="V17" i="1" s="1"/>
  <c r="S15" i="1"/>
  <c r="V15" i="1" s="1"/>
  <c r="S27" i="1"/>
  <c r="V27" i="1" s="1"/>
  <c r="S20" i="1"/>
  <c r="V20" i="1" s="1"/>
  <c r="S18" i="1"/>
  <c r="V18" i="1" s="1"/>
  <c r="S14" i="1"/>
  <c r="V14" i="1" s="1"/>
  <c r="U9" i="1" l="1"/>
  <c r="K25" i="5" s="1"/>
</calcChain>
</file>

<file path=xl/sharedStrings.xml><?xml version="1.0" encoding="utf-8"?>
<sst xmlns="http://schemas.openxmlformats.org/spreadsheetml/2006/main" count="134" uniqueCount="117">
  <si>
    <t>Přihláška na Mistrovství ČR mládeže v rapid šachu 2020  ve dnech 4. – 6. 9. 2020</t>
  </si>
  <si>
    <t>Příjmení a jméno</t>
  </si>
  <si>
    <t>Kategorie</t>
  </si>
  <si>
    <t>H10</t>
  </si>
  <si>
    <t>D10</t>
  </si>
  <si>
    <t>OPEN</t>
  </si>
  <si>
    <t>DOPROVOD</t>
  </si>
  <si>
    <t>D12</t>
  </si>
  <si>
    <t>D14</t>
  </si>
  <si>
    <t>H12</t>
  </si>
  <si>
    <t>H14</t>
  </si>
  <si>
    <t>ubytování</t>
  </si>
  <si>
    <r>
      <t xml:space="preserve">jednolůžkový pokoj (kolej K1 - </t>
    </r>
    <r>
      <rPr>
        <sz val="11"/>
        <color indexed="8"/>
        <rFont val="Arial"/>
        <family val="2"/>
        <charset val="238"/>
      </rPr>
      <t>350,- Kč)</t>
    </r>
  </si>
  <si>
    <r>
      <t xml:space="preserve">dvoulůžkový pokoj (kolej K5 - </t>
    </r>
    <r>
      <rPr>
        <sz val="11"/>
        <color indexed="8"/>
        <rFont val="Arial"/>
        <family val="2"/>
        <charset val="238"/>
      </rPr>
      <t>590,- Kč</t>
    </r>
    <r>
      <rPr>
        <sz val="11"/>
        <color theme="1"/>
        <rFont val="Calibri"/>
        <family val="2"/>
        <charset val="238"/>
        <scheme val="minor"/>
      </rPr>
      <t xml:space="preserve">) </t>
    </r>
  </si>
  <si>
    <r>
      <t xml:space="preserve">třílůžkový pokoj (kolej K5  - </t>
    </r>
    <r>
      <rPr>
        <sz val="11"/>
        <color indexed="8"/>
        <rFont val="Arial"/>
        <family val="2"/>
        <charset val="238"/>
      </rPr>
      <t>720,- Kč</t>
    </r>
    <r>
      <rPr>
        <sz val="11"/>
        <color theme="1"/>
        <rFont val="Calibri"/>
        <family val="2"/>
        <charset val="238"/>
        <scheme val="minor"/>
      </rPr>
      <t>)</t>
    </r>
  </si>
  <si>
    <t>cena</t>
  </si>
  <si>
    <t>vyberte …</t>
  </si>
  <si>
    <t>Ubytování</t>
  </si>
  <si>
    <t>strava</t>
  </si>
  <si>
    <t>4.9.</t>
  </si>
  <si>
    <t>večeře</t>
  </si>
  <si>
    <t>5.9.</t>
  </si>
  <si>
    <t>snídaně</t>
  </si>
  <si>
    <t>oběd</t>
  </si>
  <si>
    <t>6.9.</t>
  </si>
  <si>
    <t>STRAVOVÁNÍ</t>
  </si>
  <si>
    <t>4 - 5. 9.</t>
  </si>
  <si>
    <t>5 - 6. 9.</t>
  </si>
  <si>
    <t>UBYTOVÁNÍ</t>
  </si>
  <si>
    <t>FUNKCE SVYHLEDAT</t>
  </si>
  <si>
    <t>vol. pokojů</t>
  </si>
  <si>
    <t>barva</t>
  </si>
  <si>
    <t>velikost</t>
  </si>
  <si>
    <t>Trička</t>
  </si>
  <si>
    <t>S</t>
  </si>
  <si>
    <t>M</t>
  </si>
  <si>
    <t>L</t>
  </si>
  <si>
    <t>XL</t>
  </si>
  <si>
    <t>XXL</t>
  </si>
  <si>
    <t>XXXL</t>
  </si>
  <si>
    <t>růžová</t>
  </si>
  <si>
    <t>POŘADÍ</t>
  </si>
  <si>
    <t>celkem</t>
  </si>
  <si>
    <t>Výběr koleje/pokoje
(cena za 1 noc/pokoj)</t>
  </si>
  <si>
    <t>Datum narození (DD.MM.RRRR)</t>
  </si>
  <si>
    <t>Číslo OP nebo pasu</t>
  </si>
  <si>
    <t>Adresa trvalého bydliště</t>
  </si>
  <si>
    <t>Jihočeská univerzita v Českých Budějovicích, Koleje a menzy JU</t>
  </si>
  <si>
    <t xml:space="preserve">místo pobytu : </t>
  </si>
  <si>
    <t xml:space="preserve">účel pobytu : </t>
  </si>
  <si>
    <t xml:space="preserve">Název akce :   </t>
  </si>
  <si>
    <t>SURNAME + FIRST NAME</t>
  </si>
  <si>
    <t>ROOM</t>
  </si>
  <si>
    <t>FROM</t>
  </si>
  <si>
    <t>TO</t>
  </si>
  <si>
    <t>DATE OF BIRTH</t>
  </si>
  <si>
    <t>NATIONALITY</t>
  </si>
  <si>
    <t>HOME ADDRESS</t>
  </si>
  <si>
    <t>PASSPORT NO</t>
  </si>
  <si>
    <t>VISA NO</t>
  </si>
  <si>
    <t>pokoj</t>
  </si>
  <si>
    <t xml:space="preserve">od </t>
  </si>
  <si>
    <t>do</t>
  </si>
  <si>
    <t>datum nar.</t>
  </si>
  <si>
    <t>st. obč.</t>
  </si>
  <si>
    <t>adresa trv. bydliště</t>
  </si>
  <si>
    <r>
      <t xml:space="preserve">č. OP </t>
    </r>
    <r>
      <rPr>
        <b/>
        <i/>
        <u/>
        <sz val="7"/>
        <rFont val="Constantia"/>
        <family val="1"/>
        <charset val="238"/>
      </rPr>
      <t>nebo</t>
    </r>
    <r>
      <rPr>
        <b/>
        <i/>
        <u/>
        <sz val="12"/>
        <rFont val="Constantia"/>
        <family val="1"/>
        <charset val="238"/>
      </rPr>
      <t xml:space="preserve"> č. Pasu</t>
    </r>
  </si>
  <si>
    <t>vízum</t>
  </si>
  <si>
    <t>modrá</t>
  </si>
  <si>
    <t>Vklad</t>
  </si>
  <si>
    <t>TRIČKA</t>
  </si>
  <si>
    <t>VKLAD</t>
  </si>
  <si>
    <t>Celkem k zaplacení:</t>
  </si>
  <si>
    <t>Údaje nezbytné pro pořadatele/ubytovatele</t>
  </si>
  <si>
    <t>Strava v menze JCU</t>
  </si>
  <si>
    <t>Cena</t>
  </si>
  <si>
    <t>ostatní
(tričko, 
vklad)</t>
  </si>
  <si>
    <r>
      <t xml:space="preserve">Vyplňte přihlášku za všechny hráče a doprovod, vyplněnou přihlášku odešlete na e-mail  </t>
    </r>
    <r>
      <rPr>
        <b/>
        <sz val="11"/>
        <color indexed="8"/>
        <rFont val="Calibri"/>
        <family val="2"/>
        <charset val="238"/>
      </rPr>
      <t>mistrovstvi2020@gmail.com</t>
    </r>
    <r>
      <rPr>
        <sz val="11"/>
        <color theme="1"/>
        <rFont val="Calibri"/>
        <family val="2"/>
        <charset val="238"/>
        <scheme val="minor"/>
      </rPr>
      <t>, obratem Vám bude zaslána faktura.</t>
    </r>
  </si>
  <si>
    <t>Objednavatel  (jméno nebo název klubu):</t>
  </si>
  <si>
    <t>IČ (v případě klubu):</t>
  </si>
  <si>
    <t>Adresa/Sídlo:</t>
  </si>
  <si>
    <t>Kontaktní telefon:</t>
  </si>
  <si>
    <t>Mail:</t>
  </si>
  <si>
    <t>Tričko 
(260,- Kč)</t>
  </si>
  <si>
    <t>FAKTURA - DAŇOVÝ DOKLAD</t>
  </si>
  <si>
    <t>Dodavatel:</t>
  </si>
  <si>
    <t>Název firmy</t>
  </si>
  <si>
    <t>Šachová akademie VŠTE, z. s.</t>
  </si>
  <si>
    <t>Faktura číslo (VS)</t>
  </si>
  <si>
    <t>Ulice č.p.</t>
  </si>
  <si>
    <t>Okružní 517/10</t>
  </si>
  <si>
    <t xml:space="preserve">Druh dodávky(KS) </t>
  </si>
  <si>
    <t>0308</t>
  </si>
  <si>
    <t>Město, PSČ</t>
  </si>
  <si>
    <t>370 01 České Budějovice</t>
  </si>
  <si>
    <t>HS-objednávka č.</t>
  </si>
  <si>
    <t>IČ</t>
  </si>
  <si>
    <t>06686231</t>
  </si>
  <si>
    <t>Odběratel:</t>
  </si>
  <si>
    <t>DIČ</t>
  </si>
  <si>
    <t>CZ06686231</t>
  </si>
  <si>
    <t>Peněžní ústav</t>
  </si>
  <si>
    <t>UniCredit Bank</t>
  </si>
  <si>
    <t>Číslo účtu:</t>
  </si>
  <si>
    <t>Kód banky:</t>
  </si>
  <si>
    <t>Datum splatnosti:</t>
  </si>
  <si>
    <t>Datum vystavení dokladui:</t>
  </si>
  <si>
    <t>Datum uskutečnění daň. plnění:</t>
  </si>
  <si>
    <t>Označení dodávky</t>
  </si>
  <si>
    <t>JM</t>
  </si>
  <si>
    <t>Fakturujeme Vám ubytování, stravování, vklad do turnaje a trička dle zaslané objednávky</t>
  </si>
  <si>
    <t>Celková cena:</t>
  </si>
  <si>
    <t>Pozn,: Nejsme plátci DPH
Vystavil: Ing. Rudolf Černík</t>
  </si>
  <si>
    <t>Razítko a podpis</t>
  </si>
  <si>
    <t>Aktuální stav volných pokojů je dostupný na stránkách http://chess.vstecb.cz/. Pokoje jsou rezervovány až po obdržení platby.</t>
  </si>
  <si>
    <t>bydlím již na pokoji s někým</t>
  </si>
  <si>
    <r>
      <t xml:space="preserve">dvolůžkový pokoj (kolej K2 - </t>
    </r>
    <r>
      <rPr>
        <sz val="11"/>
        <color indexed="8"/>
        <rFont val="Arial"/>
        <family val="2"/>
        <charset val="238"/>
      </rPr>
      <t>480,- Kč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</si>
</sst>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u/>
      <sz val="12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i/>
      <u/>
      <sz val="14"/>
      <name val="Garamond"/>
      <family val="1"/>
      <charset val="238"/>
    </font>
    <font>
      <b/>
      <sz val="9"/>
      <name val="Arial CE"/>
      <family val="2"/>
      <charset val="238"/>
    </font>
    <font>
      <b/>
      <i/>
      <u/>
      <sz val="14"/>
      <name val="Constantia"/>
      <family val="1"/>
      <charset val="238"/>
    </font>
    <font>
      <b/>
      <i/>
      <u/>
      <sz val="11"/>
      <name val="Constantia"/>
      <family val="1"/>
      <charset val="238"/>
    </font>
    <font>
      <b/>
      <i/>
      <u/>
      <sz val="13"/>
      <name val="Constantia"/>
      <family val="1"/>
      <charset val="238"/>
    </font>
    <font>
      <b/>
      <i/>
      <u/>
      <sz val="12"/>
      <name val="Constantia"/>
      <family val="1"/>
      <charset val="238"/>
    </font>
    <font>
      <b/>
      <i/>
      <u/>
      <sz val="7"/>
      <name val="Constantia"/>
      <family val="1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0" fontId="37" fillId="0" borderId="0" xfId="0" applyFont="1"/>
    <xf numFmtId="0" fontId="37" fillId="2" borderId="0" xfId="0" applyFont="1" applyFill="1"/>
    <xf numFmtId="0" fontId="0" fillId="2" borderId="0" xfId="0" applyFill="1" applyAlignment="1">
      <alignment horizontal="center"/>
    </xf>
    <xf numFmtId="0" fontId="37" fillId="3" borderId="0" xfId="0" applyFont="1" applyFill="1"/>
    <xf numFmtId="0" fontId="0" fillId="3" borderId="0" xfId="0" applyFill="1" applyAlignment="1">
      <alignment horizontal="center"/>
    </xf>
    <xf numFmtId="0" fontId="0" fillId="2" borderId="0" xfId="0" applyFill="1" applyProtection="1">
      <protection locked="0" hidden="1"/>
    </xf>
    <xf numFmtId="0" fontId="0" fillId="2" borderId="0" xfId="0" applyFill="1"/>
    <xf numFmtId="0" fontId="0" fillId="3" borderId="0" xfId="0" applyFill="1" applyProtection="1">
      <protection locked="0" hidden="1"/>
    </xf>
    <xf numFmtId="0" fontId="0" fillId="3" borderId="0" xfId="0" applyFill="1"/>
    <xf numFmtId="0" fontId="0" fillId="4" borderId="0" xfId="0" applyFill="1"/>
    <xf numFmtId="0" fontId="0" fillId="4" borderId="0" xfId="0" applyFill="1" applyProtection="1">
      <protection locked="0" hidden="1"/>
    </xf>
    <xf numFmtId="0" fontId="37" fillId="4" borderId="0" xfId="0" applyFont="1" applyFill="1"/>
    <xf numFmtId="0" fontId="0" fillId="4" borderId="0" xfId="0" applyFill="1" applyAlignment="1">
      <alignment horizontal="center"/>
    </xf>
    <xf numFmtId="0" fontId="0" fillId="0" borderId="0" xfId="0" applyFill="1"/>
    <xf numFmtId="16" fontId="0" fillId="0" borderId="0" xfId="0" applyNumberFormat="1"/>
    <xf numFmtId="0" fontId="0" fillId="0" borderId="0" xfId="0" applyFont="1"/>
    <xf numFmtId="0" fontId="0" fillId="5" borderId="0" xfId="0" applyFill="1"/>
    <xf numFmtId="0" fontId="37" fillId="0" borderId="0" xfId="0" applyFont="1" applyFill="1"/>
    <xf numFmtId="0" fontId="4" fillId="0" borderId="1" xfId="4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1" xfId="4" applyFont="1" applyBorder="1" applyAlignment="1" applyProtection="1">
      <alignment horizontal="center" vertical="center"/>
    </xf>
    <xf numFmtId="0" fontId="4" fillId="0" borderId="2" xfId="4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0" fillId="0" borderId="3" xfId="0" applyFont="1" applyBorder="1" applyAlignment="1"/>
    <xf numFmtId="0" fontId="22" fillId="0" borderId="3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4" fillId="0" borderId="3" xfId="0" applyFont="1" applyBorder="1"/>
    <xf numFmtId="0" fontId="25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3" fillId="0" borderId="3" xfId="0" applyFont="1" applyBorder="1"/>
    <xf numFmtId="0" fontId="27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0" fillId="0" borderId="5" xfId="0" applyFont="1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3" xfId="0" applyBorder="1"/>
    <xf numFmtId="1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3" borderId="1" xfId="4" applyFont="1" applyFill="1" applyBorder="1" applyAlignment="1" applyProtection="1">
      <alignment horizontal="center" vertical="center"/>
    </xf>
    <xf numFmtId="0" fontId="4" fillId="6" borderId="1" xfId="4" applyFont="1" applyFill="1" applyBorder="1" applyAlignment="1" applyProtection="1">
      <alignment horizontal="center" vertical="center" wrapText="1"/>
    </xf>
    <xf numFmtId="0" fontId="3" fillId="6" borderId="1" xfId="4" applyFont="1" applyFill="1" applyBorder="1" applyAlignment="1" applyProtection="1">
      <alignment horizontal="center" vertical="center" textRotation="90"/>
    </xf>
    <xf numFmtId="14" fontId="3" fillId="6" borderId="1" xfId="4" applyNumberFormat="1" applyFont="1" applyFill="1" applyBorder="1" applyAlignment="1" applyProtection="1">
      <alignment horizontal="center" vertical="center" textRotation="90"/>
    </xf>
    <xf numFmtId="0" fontId="0" fillId="0" borderId="6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38" fillId="0" borderId="0" xfId="0" applyFont="1" applyProtection="1"/>
    <xf numFmtId="0" fontId="0" fillId="0" borderId="0" xfId="0" applyProtection="1"/>
    <xf numFmtId="0" fontId="8" fillId="0" borderId="23" xfId="1" applyFont="1" applyBorder="1" applyAlignment="1" applyProtection="1">
      <alignment horizontal="left" vertical="center" wrapText="1"/>
    </xf>
    <xf numFmtId="0" fontId="8" fillId="0" borderId="24" xfId="1" applyFont="1" applyBorder="1" applyAlignment="1" applyProtection="1">
      <alignment horizontal="left" vertical="center"/>
    </xf>
    <xf numFmtId="0" fontId="8" fillId="0" borderId="25" xfId="1" applyFont="1" applyBorder="1" applyAlignment="1" applyProtection="1">
      <alignment horizontal="left" vertical="center"/>
    </xf>
    <xf numFmtId="0" fontId="39" fillId="7" borderId="21" xfId="0" applyFont="1" applyFill="1" applyBorder="1" applyProtection="1"/>
    <xf numFmtId="0" fontId="0" fillId="7" borderId="26" xfId="0" applyFill="1" applyBorder="1" applyProtection="1"/>
    <xf numFmtId="0" fontId="37" fillId="8" borderId="25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8" borderId="1" xfId="0" applyFill="1" applyBorder="1" applyAlignment="1" applyProtection="1">
      <alignment horizontal="center" vertical="center" textRotation="90"/>
    </xf>
    <xf numFmtId="0" fontId="0" fillId="5" borderId="1" xfId="0" applyFill="1" applyBorder="1" applyAlignment="1" applyProtection="1">
      <alignment horizontal="center" vertical="center" textRotation="90"/>
    </xf>
    <xf numFmtId="0" fontId="0" fillId="8" borderId="27" xfId="0" applyFill="1" applyBorder="1" applyAlignment="1" applyProtection="1">
      <alignment horizontal="center" vertical="center" textRotation="90"/>
    </xf>
    <xf numFmtId="0" fontId="37" fillId="9" borderId="27" xfId="0" applyFont="1" applyFill="1" applyBorder="1" applyAlignment="1" applyProtection="1">
      <alignment horizontal="center" vertical="center" textRotation="90"/>
    </xf>
    <xf numFmtId="0" fontId="37" fillId="10" borderId="1" xfId="0" applyFont="1" applyFill="1" applyBorder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horizontal="center" vertical="center" wrapText="1"/>
    </xf>
    <xf numFmtId="0" fontId="37" fillId="0" borderId="7" xfId="0" applyFont="1" applyBorder="1" applyProtection="1"/>
    <xf numFmtId="0" fontId="0" fillId="10" borderId="7" xfId="0" applyFill="1" applyBorder="1" applyProtection="1">
      <protection hidden="1"/>
    </xf>
    <xf numFmtId="0" fontId="40" fillId="10" borderId="7" xfId="0" applyFont="1" applyFill="1" applyBorder="1" applyProtection="1">
      <protection hidden="1"/>
    </xf>
    <xf numFmtId="0" fontId="37" fillId="10" borderId="7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33" fillId="0" borderId="0" xfId="3" applyFont="1" applyBorder="1" applyAlignment="1" applyProtection="1">
      <protection hidden="1"/>
    </xf>
    <xf numFmtId="0" fontId="33" fillId="0" borderId="9" xfId="3" applyFont="1" applyBorder="1" applyAlignment="1" applyProtection="1">
      <protection hidden="1"/>
    </xf>
    <xf numFmtId="0" fontId="6" fillId="0" borderId="0" xfId="3" applyFont="1" applyBorder="1" applyAlignment="1" applyProtection="1">
      <protection hidden="1"/>
    </xf>
    <xf numFmtId="0" fontId="6" fillId="0" borderId="10" xfId="3" applyFont="1" applyBorder="1" applyAlignment="1" applyProtection="1">
      <protection hidden="1"/>
    </xf>
    <xf numFmtId="0" fontId="33" fillId="0" borderId="11" xfId="3" applyFont="1" applyBorder="1" applyAlignment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2" fontId="35" fillId="0" borderId="13" xfId="3" applyNumberFormat="1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center"/>
      <protection hidden="1"/>
    </xf>
    <xf numFmtId="0" fontId="35" fillId="0" borderId="15" xfId="3" applyFont="1" applyBorder="1" applyAlignment="1" applyProtection="1">
      <alignment horizontal="left"/>
      <protection hidden="1"/>
    </xf>
    <xf numFmtId="0" fontId="35" fillId="0" borderId="16" xfId="3" applyFont="1" applyBorder="1" applyAlignment="1" applyProtection="1">
      <alignment horizontal="left"/>
      <protection hidden="1"/>
    </xf>
    <xf numFmtId="0" fontId="6" fillId="0" borderId="17" xfId="3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right"/>
      <protection hidden="1"/>
    </xf>
    <xf numFmtId="2" fontId="35" fillId="0" borderId="18" xfId="3" applyNumberFormat="1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center"/>
      <protection hidden="1"/>
    </xf>
    <xf numFmtId="164" fontId="36" fillId="0" borderId="20" xfId="0" applyNumberFormat="1" applyFont="1" applyBorder="1" applyAlignment="1" applyProtection="1">
      <protection hidden="1"/>
    </xf>
    <xf numFmtId="0" fontId="35" fillId="0" borderId="21" xfId="3" applyFont="1" applyBorder="1" applyAlignment="1" applyProtection="1">
      <alignment horizontal="left"/>
      <protection hidden="1"/>
    </xf>
    <xf numFmtId="0" fontId="35" fillId="0" borderId="0" xfId="3" applyFont="1" applyBorder="1" applyAlignment="1" applyProtection="1">
      <alignment horizontal="left"/>
      <protection hidden="1"/>
    </xf>
    <xf numFmtId="0" fontId="0" fillId="0" borderId="22" xfId="0" applyBorder="1" applyAlignment="1" applyProtection="1">
      <protection hidden="1"/>
    </xf>
    <xf numFmtId="164" fontId="36" fillId="0" borderId="9" xfId="0" applyNumberFormat="1" applyFont="1" applyBorder="1" applyAlignment="1" applyProtection="1">
      <protection hidden="1"/>
    </xf>
    <xf numFmtId="164" fontId="36" fillId="0" borderId="0" xfId="0" applyNumberFormat="1" applyFont="1" applyBorder="1" applyAlignment="1" applyProtection="1">
      <protection hidden="1"/>
    </xf>
    <xf numFmtId="2" fontId="30" fillId="0" borderId="8" xfId="3" applyNumberFormat="1" applyFont="1" applyBorder="1" applyAlignment="1" applyProtection="1">
      <alignment horizontal="center"/>
      <protection hidden="1"/>
    </xf>
    <xf numFmtId="0" fontId="0" fillId="0" borderId="7" xfId="0" applyBorder="1" applyProtection="1">
      <protection locked="0" hidden="1"/>
    </xf>
    <xf numFmtId="0" fontId="0" fillId="3" borderId="7" xfId="0" applyFill="1" applyBorder="1" applyProtection="1">
      <protection locked="0" hidden="1"/>
    </xf>
    <xf numFmtId="0" fontId="0" fillId="6" borderId="7" xfId="0" applyFill="1" applyBorder="1" applyProtection="1">
      <protection locked="0" hidden="1"/>
    </xf>
    <xf numFmtId="0" fontId="0" fillId="5" borderId="7" xfId="0" applyFill="1" applyBorder="1" applyProtection="1">
      <protection locked="0" hidden="1"/>
    </xf>
    <xf numFmtId="0" fontId="0" fillId="9" borderId="28" xfId="0" applyFill="1" applyBorder="1" applyProtection="1">
      <protection locked="0" hidden="1"/>
    </xf>
    <xf numFmtId="164" fontId="39" fillId="7" borderId="26" xfId="0" applyNumberFormat="1" applyFont="1" applyFill="1" applyBorder="1" applyAlignment="1" applyProtection="1"/>
    <xf numFmtId="164" fontId="39" fillId="7" borderId="34" xfId="0" applyNumberFormat="1" applyFont="1" applyFill="1" applyBorder="1" applyAlignment="1" applyProtection="1"/>
    <xf numFmtId="0" fontId="37" fillId="0" borderId="35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40" fillId="3" borderId="41" xfId="0" applyFont="1" applyFill="1" applyBorder="1" applyAlignment="1" applyProtection="1"/>
    <xf numFmtId="0" fontId="0" fillId="3" borderId="42" xfId="0" applyFill="1" applyBorder="1" applyAlignment="1" applyProtection="1"/>
    <xf numFmtId="0" fontId="38" fillId="0" borderId="41" xfId="0" applyFont="1" applyBorder="1" applyAlignment="1" applyProtection="1"/>
    <xf numFmtId="0" fontId="0" fillId="0" borderId="42" xfId="0" applyBorder="1" applyAlignment="1" applyProtection="1"/>
    <xf numFmtId="0" fontId="37" fillId="10" borderId="35" xfId="0" applyFont="1" applyFill="1" applyBorder="1" applyAlignment="1" applyProtection="1">
      <alignment horizontal="center" vertical="center"/>
    </xf>
    <xf numFmtId="0" fontId="37" fillId="10" borderId="36" xfId="0" applyFont="1" applyFill="1" applyBorder="1" applyAlignment="1" applyProtection="1">
      <alignment horizontal="center" vertical="center"/>
    </xf>
    <xf numFmtId="0" fontId="37" fillId="10" borderId="37" xfId="0" applyFont="1" applyFill="1" applyBorder="1" applyAlignment="1" applyProtection="1">
      <alignment horizontal="center" vertical="center"/>
    </xf>
    <xf numFmtId="0" fontId="37" fillId="10" borderId="38" xfId="0" applyFont="1" applyFill="1" applyBorder="1" applyAlignment="1" applyProtection="1">
      <alignment horizontal="center" vertical="center"/>
    </xf>
    <xf numFmtId="0" fontId="37" fillId="10" borderId="39" xfId="0" applyFont="1" applyFill="1" applyBorder="1" applyAlignment="1" applyProtection="1">
      <alignment horizontal="center" vertical="center"/>
    </xf>
    <xf numFmtId="0" fontId="37" fillId="10" borderId="40" xfId="0" applyFont="1" applyFill="1" applyBorder="1" applyAlignment="1" applyProtection="1">
      <alignment horizontal="center" vertical="center"/>
    </xf>
    <xf numFmtId="0" fontId="37" fillId="5" borderId="43" xfId="0" applyFont="1" applyFill="1" applyBorder="1" applyAlignment="1" applyProtection="1">
      <alignment horizontal="center"/>
    </xf>
    <xf numFmtId="0" fontId="0" fillId="5" borderId="44" xfId="0" applyFill="1" applyBorder="1" applyAlignment="1" applyProtection="1">
      <alignment horizontal="center"/>
    </xf>
    <xf numFmtId="0" fontId="0" fillId="5" borderId="45" xfId="0" applyFill="1" applyBorder="1" applyAlignment="1" applyProtection="1">
      <alignment horizontal="center"/>
    </xf>
    <xf numFmtId="0" fontId="37" fillId="8" borderId="43" xfId="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37" fillId="8" borderId="47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41" fillId="4" borderId="35" xfId="0" applyFont="1" applyFill="1" applyBorder="1" applyAlignment="1" applyProtection="1">
      <alignment horizontal="center" vertical="center"/>
    </xf>
    <xf numFmtId="0" fontId="40" fillId="4" borderId="36" xfId="0" applyFont="1" applyFill="1" applyBorder="1" applyAlignment="1" applyProtection="1">
      <alignment vertical="center"/>
    </xf>
    <xf numFmtId="0" fontId="40" fillId="4" borderId="37" xfId="0" applyFont="1" applyFill="1" applyBorder="1" applyAlignment="1" applyProtection="1">
      <alignment vertical="center"/>
    </xf>
    <xf numFmtId="0" fontId="40" fillId="4" borderId="38" xfId="0" applyFont="1" applyFill="1" applyBorder="1" applyAlignment="1" applyProtection="1">
      <alignment vertical="center"/>
    </xf>
    <xf numFmtId="0" fontId="40" fillId="4" borderId="39" xfId="0" applyFont="1" applyFill="1" applyBorder="1" applyAlignment="1" applyProtection="1">
      <alignment vertical="center"/>
    </xf>
    <xf numFmtId="0" fontId="40" fillId="4" borderId="40" xfId="0" applyFont="1" applyFill="1" applyBorder="1" applyAlignment="1" applyProtection="1">
      <alignment vertical="center"/>
    </xf>
    <xf numFmtId="0" fontId="37" fillId="9" borderId="35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6" fillId="0" borderId="38" xfId="3" applyFont="1" applyBorder="1" applyAlignment="1" applyProtection="1">
      <protection hidden="1"/>
    </xf>
    <xf numFmtId="0" fontId="6" fillId="0" borderId="39" xfId="3" applyFont="1" applyBorder="1" applyAlignment="1" applyProtection="1">
      <protection hidden="1"/>
    </xf>
    <xf numFmtId="0" fontId="6" fillId="0" borderId="44" xfId="3" applyFont="1" applyBorder="1" applyAlignment="1" applyProtection="1">
      <protection hidden="1"/>
    </xf>
    <xf numFmtId="0" fontId="6" fillId="0" borderId="46" xfId="3" applyFont="1" applyBorder="1" applyAlignment="1" applyProtection="1">
      <protection hidden="1"/>
    </xf>
    <xf numFmtId="0" fontId="35" fillId="0" borderId="61" xfId="3" applyFont="1" applyBorder="1" applyAlignment="1" applyProtection="1">
      <alignment horizontal="left"/>
      <protection hidden="1"/>
    </xf>
    <xf numFmtId="0" fontId="35" fillId="0" borderId="12" xfId="3" applyFont="1" applyBorder="1" applyAlignment="1" applyProtection="1">
      <alignment horizontal="left"/>
      <protection hidden="1"/>
    </xf>
    <xf numFmtId="0" fontId="6" fillId="0" borderId="62" xfId="3" applyFont="1" applyBorder="1" applyAlignment="1" applyProtection="1">
      <alignment horizontal="left"/>
      <protection hidden="1"/>
    </xf>
    <xf numFmtId="0" fontId="35" fillId="0" borderId="63" xfId="3" applyFont="1" applyBorder="1" applyAlignment="1" applyProtection="1">
      <alignment horizontal="left"/>
      <protection hidden="1"/>
    </xf>
    <xf numFmtId="0" fontId="35" fillId="0" borderId="20" xfId="3" applyFont="1" applyBorder="1" applyAlignment="1" applyProtection="1">
      <alignment horizontal="left"/>
      <protection hidden="1"/>
    </xf>
    <xf numFmtId="0" fontId="0" fillId="0" borderId="64" xfId="0" applyBorder="1" applyAlignment="1" applyProtection="1">
      <protection hidden="1"/>
    </xf>
    <xf numFmtId="0" fontId="6" fillId="0" borderId="35" xfId="2" applyFont="1" applyBorder="1" applyAlignment="1" applyProtection="1">
      <alignment vertical="top" wrapText="1"/>
      <protection hidden="1"/>
    </xf>
    <xf numFmtId="0" fontId="33" fillId="0" borderId="36" xfId="3" applyFont="1" applyBorder="1" applyAlignment="1" applyProtection="1">
      <alignment vertical="top"/>
      <protection hidden="1"/>
    </xf>
    <xf numFmtId="0" fontId="33" fillId="0" borderId="65" xfId="3" applyFont="1" applyBorder="1" applyAlignment="1" applyProtection="1">
      <alignment vertical="top"/>
      <protection hidden="1"/>
    </xf>
    <xf numFmtId="0" fontId="33" fillId="0" borderId="60" xfId="3" applyFont="1" applyBorder="1" applyAlignment="1" applyProtection="1">
      <alignment vertical="top"/>
      <protection hidden="1"/>
    </xf>
    <xf numFmtId="0" fontId="33" fillId="0" borderId="0" xfId="3" applyFont="1" applyBorder="1" applyAlignment="1" applyProtection="1">
      <alignment vertical="top"/>
      <protection hidden="1"/>
    </xf>
    <xf numFmtId="0" fontId="33" fillId="0" borderId="22" xfId="3" applyFont="1" applyBorder="1" applyAlignment="1" applyProtection="1">
      <alignment vertical="top"/>
      <protection hidden="1"/>
    </xf>
    <xf numFmtId="0" fontId="33" fillId="0" borderId="38" xfId="3" applyFont="1" applyBorder="1" applyAlignment="1" applyProtection="1">
      <alignment vertical="top"/>
      <protection hidden="1"/>
    </xf>
    <xf numFmtId="0" fontId="33" fillId="0" borderId="39" xfId="3" applyFont="1" applyBorder="1" applyAlignment="1" applyProtection="1">
      <alignment vertical="top"/>
      <protection hidden="1"/>
    </xf>
    <xf numFmtId="0" fontId="33" fillId="0" borderId="66" xfId="3" applyFont="1" applyBorder="1" applyAlignment="1" applyProtection="1">
      <alignment vertical="top"/>
      <protection hidden="1"/>
    </xf>
    <xf numFmtId="0" fontId="6" fillId="0" borderId="67" xfId="3" applyFont="1" applyBorder="1" applyAlignment="1" applyProtection="1">
      <alignment horizontal="left" vertical="top"/>
      <protection hidden="1"/>
    </xf>
    <xf numFmtId="0" fontId="6" fillId="0" borderId="36" xfId="3" applyFont="1" applyBorder="1" applyAlignment="1" applyProtection="1">
      <alignment horizontal="left" vertical="top"/>
      <protection hidden="1"/>
    </xf>
    <xf numFmtId="0" fontId="6" fillId="0" borderId="37" xfId="3" applyFont="1" applyBorder="1" applyAlignment="1" applyProtection="1">
      <alignment horizontal="left" vertical="top"/>
      <protection hidden="1"/>
    </xf>
    <xf numFmtId="0" fontId="6" fillId="0" borderId="9" xfId="3" applyFont="1" applyBorder="1" applyAlignment="1" applyProtection="1">
      <alignment horizontal="left" vertical="top"/>
      <protection hidden="1"/>
    </xf>
    <xf numFmtId="0" fontId="6" fillId="0" borderId="0" xfId="3" applyFont="1" applyBorder="1" applyAlignment="1" applyProtection="1">
      <alignment horizontal="left" vertical="top"/>
      <protection hidden="1"/>
    </xf>
    <xf numFmtId="0" fontId="6" fillId="0" borderId="8" xfId="3" applyFont="1" applyBorder="1" applyAlignment="1" applyProtection="1">
      <alignment horizontal="left" vertical="top"/>
      <protection hidden="1"/>
    </xf>
    <xf numFmtId="0" fontId="6" fillId="0" borderId="9" xfId="3" applyFont="1" applyBorder="1" applyAlignment="1" applyProtection="1">
      <alignment horizontal="center"/>
      <protection hidden="1"/>
    </xf>
    <xf numFmtId="0" fontId="6" fillId="0" borderId="0" xfId="3" applyFont="1" applyBorder="1" applyAlignment="1" applyProtection="1">
      <protection hidden="1"/>
    </xf>
    <xf numFmtId="0" fontId="6" fillId="0" borderId="8" xfId="3" applyFont="1" applyBorder="1" applyAlignment="1" applyProtection="1">
      <protection hidden="1"/>
    </xf>
    <xf numFmtId="0" fontId="6" fillId="0" borderId="68" xfId="3" applyFont="1" applyBorder="1" applyAlignment="1" applyProtection="1">
      <protection hidden="1"/>
    </xf>
    <xf numFmtId="0" fontId="6" fillId="0" borderId="40" xfId="3" applyFont="1" applyBorder="1" applyAlignment="1" applyProtection="1">
      <protection hidden="1"/>
    </xf>
    <xf numFmtId="164" fontId="36" fillId="0" borderId="69" xfId="0" applyNumberFormat="1" applyFont="1" applyBorder="1" applyAlignment="1" applyProtection="1">
      <protection hidden="1"/>
    </xf>
    <xf numFmtId="0" fontId="0" fillId="0" borderId="70" xfId="0" applyBorder="1" applyAlignment="1" applyProtection="1">
      <protection hidden="1"/>
    </xf>
    <xf numFmtId="0" fontId="6" fillId="0" borderId="60" xfId="3" applyFont="1" applyBorder="1" applyAlignment="1" applyProtection="1">
      <protection hidden="1"/>
    </xf>
    <xf numFmtId="0" fontId="6" fillId="0" borderId="22" xfId="3" applyFont="1" applyBorder="1" applyAlignment="1" applyProtection="1">
      <protection hidden="1"/>
    </xf>
    <xf numFmtId="14" fontId="6" fillId="0" borderId="56" xfId="3" applyNumberFormat="1" applyFont="1" applyBorder="1" applyAlignment="1" applyProtection="1">
      <alignment horizontal="left"/>
      <protection hidden="1"/>
    </xf>
    <xf numFmtId="0" fontId="6" fillId="0" borderId="59" xfId="3" applyFont="1" applyBorder="1" applyAlignment="1" applyProtection="1">
      <alignment horizontal="left"/>
      <protection hidden="1"/>
    </xf>
    <xf numFmtId="0" fontId="33" fillId="0" borderId="9" xfId="3" applyFont="1" applyBorder="1" applyAlignment="1" applyProtection="1">
      <protection hidden="1"/>
    </xf>
    <xf numFmtId="0" fontId="33" fillId="0" borderId="0" xfId="3" applyFont="1" applyBorder="1" applyAlignment="1" applyProtection="1">
      <protection hidden="1"/>
    </xf>
    <xf numFmtId="0" fontId="33" fillId="0" borderId="10" xfId="3" applyFont="1" applyBorder="1" applyAlignment="1" applyProtection="1">
      <protection hidden="1"/>
    </xf>
    <xf numFmtId="0" fontId="6" fillId="0" borderId="56" xfId="2" applyFont="1" applyBorder="1" applyAlignment="1" applyProtection="1">
      <alignment horizontal="left"/>
      <protection hidden="1"/>
    </xf>
    <xf numFmtId="0" fontId="6" fillId="0" borderId="57" xfId="3" applyFont="1" applyBorder="1" applyAlignment="1" applyProtection="1">
      <alignment horizontal="left"/>
      <protection hidden="1"/>
    </xf>
    <xf numFmtId="0" fontId="6" fillId="0" borderId="58" xfId="3" applyFont="1" applyBorder="1" applyAlignment="1" applyProtection="1">
      <alignment horizontal="left"/>
      <protection hidden="1"/>
    </xf>
    <xf numFmtId="0" fontId="6" fillId="0" borderId="0" xfId="3" applyBorder="1" applyAlignment="1" applyProtection="1">
      <protection hidden="1"/>
    </xf>
    <xf numFmtId="0" fontId="6" fillId="0" borderId="8" xfId="3" applyBorder="1" applyAlignment="1" applyProtection="1">
      <protection hidden="1"/>
    </xf>
    <xf numFmtId="0" fontId="33" fillId="0" borderId="60" xfId="3" applyFont="1" applyBorder="1" applyAlignment="1" applyProtection="1">
      <protection hidden="1"/>
    </xf>
    <xf numFmtId="0" fontId="6" fillId="0" borderId="22" xfId="3" applyBorder="1" applyAlignment="1" applyProtection="1">
      <protection hidden="1"/>
    </xf>
    <xf numFmtId="0" fontId="6" fillId="0" borderId="56" xfId="3" applyFont="1" applyBorder="1" applyAlignment="1" applyProtection="1">
      <alignment horizontal="left"/>
      <protection hidden="1"/>
    </xf>
    <xf numFmtId="0" fontId="33" fillId="0" borderId="0" xfId="3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6" fillId="0" borderId="27" xfId="3" applyFont="1" applyBorder="1" applyAlignment="1" applyProtection="1">
      <protection hidden="1"/>
    </xf>
    <xf numFmtId="0" fontId="6" fillId="0" borderId="50" xfId="3" applyFont="1" applyBorder="1" applyAlignment="1" applyProtection="1">
      <protection hidden="1"/>
    </xf>
    <xf numFmtId="0" fontId="6" fillId="0" borderId="51" xfId="3" applyFont="1" applyBorder="1" applyAlignment="1" applyProtection="1">
      <protection hidden="1"/>
    </xf>
    <xf numFmtId="49" fontId="6" fillId="0" borderId="56" xfId="3" applyNumberFormat="1" applyFont="1" applyBorder="1" applyAlignment="1" applyProtection="1">
      <alignment horizontal="left"/>
      <protection hidden="1"/>
    </xf>
    <xf numFmtId="49" fontId="6" fillId="0" borderId="57" xfId="3" applyNumberFormat="1" applyFont="1" applyBorder="1" applyAlignment="1" applyProtection="1">
      <alignment horizontal="left"/>
      <protection hidden="1"/>
    </xf>
    <xf numFmtId="49" fontId="6" fillId="0" borderId="58" xfId="3" applyNumberFormat="1" applyFont="1" applyBorder="1" applyAlignment="1" applyProtection="1">
      <alignment horizontal="left"/>
      <protection hidden="1"/>
    </xf>
    <xf numFmtId="0" fontId="32" fillId="0" borderId="54" xfId="3" applyFont="1" applyBorder="1" applyAlignment="1" applyProtection="1">
      <protection hidden="1"/>
    </xf>
    <xf numFmtId="0" fontId="32" fillId="0" borderId="52" xfId="3" applyFont="1" applyBorder="1" applyAlignment="1" applyProtection="1">
      <protection hidden="1"/>
    </xf>
    <xf numFmtId="0" fontId="6" fillId="0" borderId="52" xfId="3" applyFont="1" applyBorder="1" applyAlignment="1" applyProtection="1">
      <protection hidden="1"/>
    </xf>
    <xf numFmtId="0" fontId="6" fillId="0" borderId="55" xfId="3" applyFont="1" applyBorder="1" applyAlignment="1" applyProtection="1">
      <protection hidden="1"/>
    </xf>
    <xf numFmtId="0" fontId="6" fillId="0" borderId="10" xfId="3" applyFont="1" applyBorder="1" applyProtection="1">
      <protection hidden="1"/>
    </xf>
    <xf numFmtId="0" fontId="29" fillId="0" borderId="36" xfId="3" applyFont="1" applyBorder="1" applyAlignment="1" applyProtection="1">
      <alignment horizontal="center"/>
      <protection hidden="1"/>
    </xf>
    <xf numFmtId="0" fontId="30" fillId="0" borderId="36" xfId="3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0" fillId="0" borderId="16" xfId="3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31" fillId="0" borderId="0" xfId="3" applyFont="1" applyBorder="1" applyAlignment="1" applyProtection="1">
      <protection hidden="1"/>
    </xf>
    <xf numFmtId="0" fontId="6" fillId="0" borderId="50" xfId="3" applyBorder="1" applyAlignment="1" applyProtection="1">
      <protection hidden="1"/>
    </xf>
    <xf numFmtId="0" fontId="6" fillId="0" borderId="51" xfId="3" applyBorder="1" applyAlignment="1" applyProtection="1">
      <protection hidden="1"/>
    </xf>
    <xf numFmtId="0" fontId="32" fillId="0" borderId="53" xfId="3" applyFont="1" applyBorder="1" applyAlignment="1" applyProtection="1">
      <protection hidden="1"/>
    </xf>
    <xf numFmtId="0" fontId="33" fillId="0" borderId="54" xfId="3" applyFont="1" applyBorder="1" applyAlignment="1" applyProtection="1">
      <protection hidden="1"/>
    </xf>
    <xf numFmtId="0" fontId="33" fillId="0" borderId="52" xfId="3" applyFont="1" applyBorder="1" applyAlignment="1" applyProtection="1">
      <protection hidden="1"/>
    </xf>
  </cellXfs>
  <cellStyles count="5">
    <cellStyle name="Excel Built-in Normal" xfId="1"/>
    <cellStyle name="Hypertextový odkaz" xfId="2" builtinId="8"/>
    <cellStyle name="Normální" xfId="0" builtinId="0"/>
    <cellStyle name="Normální 2" xfId="3"/>
    <cellStyle name="Normální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hodnoty!$H$5" lockText="1" noThreeD="1"/>
</file>

<file path=xl/ctrlProps/ctrlProp10.xml><?xml version="1.0" encoding="utf-8"?>
<formControlPr xmlns="http://schemas.microsoft.com/office/spreadsheetml/2009/9/main" objectType="CheckBox" fmlaLink="hodnoty!$P$5" lockText="1" noThreeD="1"/>
</file>

<file path=xl/ctrlProps/ctrlProp100.xml><?xml version="1.0" encoding="utf-8"?>
<formControlPr xmlns="http://schemas.microsoft.com/office/spreadsheetml/2009/9/main" objectType="Drop" dropLines="10" dropStyle="combo" dx="16" fmlaLink="hodnoty!G10" fmlaRange="hodnoty!$B$12:$B$17" noThreeD="1" val="0"/>
</file>

<file path=xl/ctrlProps/ctrlProp101.xml><?xml version="1.0" encoding="utf-8"?>
<formControlPr xmlns="http://schemas.microsoft.com/office/spreadsheetml/2009/9/main" objectType="CheckBox" fmlaLink="hodnoty!$H$11" lockText="1" noThreeD="1"/>
</file>

<file path=xl/ctrlProps/ctrlProp102.xml><?xml version="1.0" encoding="utf-8"?>
<formControlPr xmlns="http://schemas.microsoft.com/office/spreadsheetml/2009/9/main" objectType="Drop" dropLines="10" dropStyle="combo" dx="16" fmlaLink="hodnoty!$R$11" fmlaRange="hodnoty!$B$26:$B$32" noThreeD="1" val="0"/>
</file>

<file path=xl/ctrlProps/ctrlProp103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04.xml><?xml version="1.0" encoding="utf-8"?>
<formControlPr xmlns="http://schemas.microsoft.com/office/spreadsheetml/2009/9/main" objectType="CheckBox" fmlaLink="hodnoty!$J$11" lockText="1" noThreeD="1"/>
</file>

<file path=xl/ctrlProps/ctrlProp105.xml><?xml version="1.0" encoding="utf-8"?>
<formControlPr xmlns="http://schemas.microsoft.com/office/spreadsheetml/2009/9/main" objectType="CheckBox" fmlaLink="hodnoty!$K$11" lockText="1" noThreeD="1"/>
</file>

<file path=xl/ctrlProps/ctrlProp106.xml><?xml version="1.0" encoding="utf-8"?>
<formControlPr xmlns="http://schemas.microsoft.com/office/spreadsheetml/2009/9/main" objectType="CheckBox" fmlaLink="hodnoty!$L$11" lockText="1" noThreeD="1"/>
</file>

<file path=xl/ctrlProps/ctrlProp107.xml><?xml version="1.0" encoding="utf-8"?>
<formControlPr xmlns="http://schemas.microsoft.com/office/spreadsheetml/2009/9/main" objectType="CheckBox" fmlaLink="hodnoty!$M$11" lockText="1" noThreeD="1"/>
</file>

<file path=xl/ctrlProps/ctrlProp108.xml><?xml version="1.0" encoding="utf-8"?>
<formControlPr xmlns="http://schemas.microsoft.com/office/spreadsheetml/2009/9/main" objectType="CheckBox" fmlaLink="hodnoty!$N$11" lockText="1" noThreeD="1"/>
</file>

<file path=xl/ctrlProps/ctrlProp109.xml><?xml version="1.0" encoding="utf-8"?>
<formControlPr xmlns="http://schemas.microsoft.com/office/spreadsheetml/2009/9/main" objectType="CheckBox" fmlaLink="hodnoty!$O$11" lockText="1" noThreeD="1"/>
</file>

<file path=xl/ctrlProps/ctrlProp11.xml><?xml version="1.0" encoding="utf-8"?>
<formControlPr xmlns="http://schemas.microsoft.com/office/spreadsheetml/2009/9/main" objectType="Drop" dropLines="9" dropStyle="combo" dx="16" fmlaRange="hodnoty!$B$2:$B$10" noThreeD="1" sel="0" val="0"/>
</file>

<file path=xl/ctrlProps/ctrlProp110.xml><?xml version="1.0" encoding="utf-8"?>
<formControlPr xmlns="http://schemas.microsoft.com/office/spreadsheetml/2009/9/main" objectType="CheckBox" fmlaLink="hodnoty!$P$11" lockText="1" noThreeD="1"/>
</file>

<file path=xl/ctrlProps/ctrlProp111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12.xml><?xml version="1.0" encoding="utf-8"?>
<formControlPr xmlns="http://schemas.microsoft.com/office/spreadsheetml/2009/9/main" objectType="Drop" dropLines="10" dropStyle="combo" dx="16" fmlaLink="hodnoty!$T$11" fmlaRange="hodnoty!$B$36:$B$37" noThreeD="1" sel="2" val="0"/>
</file>

<file path=xl/ctrlProps/ctrlProp113.xml><?xml version="1.0" encoding="utf-8"?>
<formControlPr xmlns="http://schemas.microsoft.com/office/spreadsheetml/2009/9/main" objectType="Drop" dropLines="10" dropStyle="combo" dx="16" fmlaLink="hodnoty!G11" fmlaRange="hodnoty!$B$12:$B$17" noThreeD="1" val="0"/>
</file>

<file path=xl/ctrlProps/ctrlProp114.xml><?xml version="1.0" encoding="utf-8"?>
<formControlPr xmlns="http://schemas.microsoft.com/office/spreadsheetml/2009/9/main" objectType="CheckBox" fmlaLink="hodnoty!$H$12" lockText="1" noThreeD="1"/>
</file>

<file path=xl/ctrlProps/ctrlProp115.xml><?xml version="1.0" encoding="utf-8"?>
<formControlPr xmlns="http://schemas.microsoft.com/office/spreadsheetml/2009/9/main" objectType="Drop" dropLines="10" dropStyle="combo" dx="16" fmlaLink="hodnoty!$R$12" fmlaRange="hodnoty!$B$26:$B$32" noThreeD="1" val="0"/>
</file>

<file path=xl/ctrlProps/ctrlProp116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17.xml><?xml version="1.0" encoding="utf-8"?>
<formControlPr xmlns="http://schemas.microsoft.com/office/spreadsheetml/2009/9/main" objectType="CheckBox" fmlaLink="hodnoty!$I$12" lockText="1" noThreeD="1"/>
</file>

<file path=xl/ctrlProps/ctrlProp118.xml><?xml version="1.0" encoding="utf-8"?>
<formControlPr xmlns="http://schemas.microsoft.com/office/spreadsheetml/2009/9/main" objectType="CheckBox" fmlaLink="hodnoty!$K$12" lockText="1" noThreeD="1"/>
</file>

<file path=xl/ctrlProps/ctrlProp119.xml><?xml version="1.0" encoding="utf-8"?>
<formControlPr xmlns="http://schemas.microsoft.com/office/spreadsheetml/2009/9/main" objectType="CheckBox" fmlaLink="hodnoty!$L$12" lockText="1" noThreeD="1"/>
</file>

<file path=xl/ctrlProps/ctrlProp12.xml><?xml version="1.0" encoding="utf-8"?>
<formControlPr xmlns="http://schemas.microsoft.com/office/spreadsheetml/2009/9/main" objectType="Drop" dropLines="10" dropStyle="combo" dx="16" fmlaLink="hodnoty!$T$5" fmlaRange="hodnoty!$B$36:$B$37" noThreeD="1" sel="2" val="0"/>
</file>

<file path=xl/ctrlProps/ctrlProp120.xml><?xml version="1.0" encoding="utf-8"?>
<formControlPr xmlns="http://schemas.microsoft.com/office/spreadsheetml/2009/9/main" objectType="CheckBox" fmlaLink="hodnoty!$M$12" lockText="1" noThreeD="1"/>
</file>

<file path=xl/ctrlProps/ctrlProp121.xml><?xml version="1.0" encoding="utf-8"?>
<formControlPr xmlns="http://schemas.microsoft.com/office/spreadsheetml/2009/9/main" objectType="CheckBox" fmlaLink="hodnoty!$N$12" lockText="1" noThreeD="1"/>
</file>

<file path=xl/ctrlProps/ctrlProp122.xml><?xml version="1.0" encoding="utf-8"?>
<formControlPr xmlns="http://schemas.microsoft.com/office/spreadsheetml/2009/9/main" objectType="CheckBox" fmlaLink="hodnoty!$O$12" lockText="1" noThreeD="1"/>
</file>

<file path=xl/ctrlProps/ctrlProp123.xml><?xml version="1.0" encoding="utf-8"?>
<formControlPr xmlns="http://schemas.microsoft.com/office/spreadsheetml/2009/9/main" objectType="CheckBox" fmlaLink="hodnoty!$P$12" lockText="1" noThreeD="1"/>
</file>

<file path=xl/ctrlProps/ctrlProp124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25.xml><?xml version="1.0" encoding="utf-8"?>
<formControlPr xmlns="http://schemas.microsoft.com/office/spreadsheetml/2009/9/main" objectType="Drop" dropLines="10" dropStyle="combo" dx="16" fmlaLink="hodnoty!$T$12" fmlaRange="hodnoty!$B$36:$B$37" noThreeD="1" sel="2" val="0"/>
</file>

<file path=xl/ctrlProps/ctrlProp126.xml><?xml version="1.0" encoding="utf-8"?>
<formControlPr xmlns="http://schemas.microsoft.com/office/spreadsheetml/2009/9/main" objectType="Drop" dropLines="10" dropStyle="combo" dx="16" fmlaLink="hodnoty!G12" fmlaRange="hodnoty!$B$12:$B$17" noThreeD="1" val="0"/>
</file>

<file path=xl/ctrlProps/ctrlProp127.xml><?xml version="1.0" encoding="utf-8"?>
<formControlPr xmlns="http://schemas.microsoft.com/office/spreadsheetml/2009/9/main" objectType="CheckBox" fmlaLink="hodnoty!$H$13" lockText="1" noThreeD="1"/>
</file>

<file path=xl/ctrlProps/ctrlProp128.xml><?xml version="1.0" encoding="utf-8"?>
<formControlPr xmlns="http://schemas.microsoft.com/office/spreadsheetml/2009/9/main" objectType="Drop" dropLines="10" dropStyle="combo" dx="16" fmlaLink="hodnoty!$R$13" fmlaRange="hodnoty!$B$26:$B$32" noThreeD="1" val="0"/>
</file>

<file path=xl/ctrlProps/ctrlProp129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3.xml><?xml version="1.0" encoding="utf-8"?>
<formControlPr xmlns="http://schemas.microsoft.com/office/spreadsheetml/2009/9/main" objectType="Drop" dropLines="10" dropStyle="combo" dx="16" fmlaLink="hodnoty!G5" fmlaRange="hodnoty!$B$12:$B$17" noThreeD="1" val="0"/>
</file>

<file path=xl/ctrlProps/ctrlProp130.xml><?xml version="1.0" encoding="utf-8"?>
<formControlPr xmlns="http://schemas.microsoft.com/office/spreadsheetml/2009/9/main" objectType="CheckBox" fmlaLink="hodnoty!$I$13" lockText="1" noThreeD="1"/>
</file>

<file path=xl/ctrlProps/ctrlProp131.xml><?xml version="1.0" encoding="utf-8"?>
<formControlPr xmlns="http://schemas.microsoft.com/office/spreadsheetml/2009/9/main" objectType="CheckBox" fmlaLink="hodnoty!$K$13" lockText="1" noThreeD="1"/>
</file>

<file path=xl/ctrlProps/ctrlProp132.xml><?xml version="1.0" encoding="utf-8"?>
<formControlPr xmlns="http://schemas.microsoft.com/office/spreadsheetml/2009/9/main" objectType="CheckBox" fmlaLink="hodnoty!$L$13" lockText="1" noThreeD="1"/>
</file>

<file path=xl/ctrlProps/ctrlProp133.xml><?xml version="1.0" encoding="utf-8"?>
<formControlPr xmlns="http://schemas.microsoft.com/office/spreadsheetml/2009/9/main" objectType="CheckBox" fmlaLink="hodnoty!$M$13" lockText="1" noThreeD="1"/>
</file>

<file path=xl/ctrlProps/ctrlProp134.xml><?xml version="1.0" encoding="utf-8"?>
<formControlPr xmlns="http://schemas.microsoft.com/office/spreadsheetml/2009/9/main" objectType="CheckBox" fmlaLink="hodnoty!$N$13" lockText="1" noThreeD="1"/>
</file>

<file path=xl/ctrlProps/ctrlProp135.xml><?xml version="1.0" encoding="utf-8"?>
<formControlPr xmlns="http://schemas.microsoft.com/office/spreadsheetml/2009/9/main" objectType="CheckBox" fmlaLink="hodnoty!$O$13" lockText="1" noThreeD="1"/>
</file>

<file path=xl/ctrlProps/ctrlProp136.xml><?xml version="1.0" encoding="utf-8"?>
<formControlPr xmlns="http://schemas.microsoft.com/office/spreadsheetml/2009/9/main" objectType="CheckBox" fmlaLink="hodnoty!$P$13" lockText="1" noThreeD="1"/>
</file>

<file path=xl/ctrlProps/ctrlProp137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38.xml><?xml version="1.0" encoding="utf-8"?>
<formControlPr xmlns="http://schemas.microsoft.com/office/spreadsheetml/2009/9/main" objectType="Drop" dropLines="10" dropStyle="combo" dx="16" fmlaLink="hodnoty!$T$13" fmlaRange="hodnoty!$B$36:$B$37" noThreeD="1" sel="2" val="0"/>
</file>

<file path=xl/ctrlProps/ctrlProp139.xml><?xml version="1.0" encoding="utf-8"?>
<formControlPr xmlns="http://schemas.microsoft.com/office/spreadsheetml/2009/9/main" objectType="Drop" dropLines="10" dropStyle="combo" dx="16" fmlaLink="hodnoty!G13" fmlaRange="hodnoty!$B$12:$B$17" noThreeD="1" val="0"/>
</file>

<file path=xl/ctrlProps/ctrlProp14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40.xml><?xml version="1.0" encoding="utf-8"?>
<formControlPr xmlns="http://schemas.microsoft.com/office/spreadsheetml/2009/9/main" objectType="CheckBox" fmlaLink="hodnoty!$H$14" lockText="1" noThreeD="1"/>
</file>

<file path=xl/ctrlProps/ctrlProp141.xml><?xml version="1.0" encoding="utf-8"?>
<formControlPr xmlns="http://schemas.microsoft.com/office/spreadsheetml/2009/9/main" objectType="Drop" dropLines="10" dropStyle="combo" dx="16" fmlaLink="hodnoty!$R$14" fmlaRange="hodnoty!$B$26:$B$32" noThreeD="1" val="0"/>
</file>

<file path=xl/ctrlProps/ctrlProp142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43.xml><?xml version="1.0" encoding="utf-8"?>
<formControlPr xmlns="http://schemas.microsoft.com/office/spreadsheetml/2009/9/main" objectType="CheckBox" fmlaLink="hodnoty!$I$14" lockText="1" noThreeD="1"/>
</file>

<file path=xl/ctrlProps/ctrlProp144.xml><?xml version="1.0" encoding="utf-8"?>
<formControlPr xmlns="http://schemas.microsoft.com/office/spreadsheetml/2009/9/main" objectType="CheckBox" fmlaLink="hodnoty!$K$14" lockText="1" noThreeD="1"/>
</file>

<file path=xl/ctrlProps/ctrlProp145.xml><?xml version="1.0" encoding="utf-8"?>
<formControlPr xmlns="http://schemas.microsoft.com/office/spreadsheetml/2009/9/main" objectType="CheckBox" fmlaLink="hodnoty!$L$14" lockText="1" noThreeD="1"/>
</file>

<file path=xl/ctrlProps/ctrlProp146.xml><?xml version="1.0" encoding="utf-8"?>
<formControlPr xmlns="http://schemas.microsoft.com/office/spreadsheetml/2009/9/main" objectType="CheckBox" fmlaLink="hodnoty!$M$14" lockText="1" noThreeD="1"/>
</file>

<file path=xl/ctrlProps/ctrlProp147.xml><?xml version="1.0" encoding="utf-8"?>
<formControlPr xmlns="http://schemas.microsoft.com/office/spreadsheetml/2009/9/main" objectType="CheckBox" fmlaLink="hodnoty!$N$14" lockText="1" noThreeD="1"/>
</file>

<file path=xl/ctrlProps/ctrlProp148.xml><?xml version="1.0" encoding="utf-8"?>
<formControlPr xmlns="http://schemas.microsoft.com/office/spreadsheetml/2009/9/main" objectType="CheckBox" fmlaLink="hodnoty!$O$14" lockText="1" noThreeD="1"/>
</file>

<file path=xl/ctrlProps/ctrlProp149.xml><?xml version="1.0" encoding="utf-8"?>
<formControlPr xmlns="http://schemas.microsoft.com/office/spreadsheetml/2009/9/main" objectType="CheckBox" fmlaLink="hodnoty!$P$14" lockText="1" noThreeD="1"/>
</file>

<file path=xl/ctrlProps/ctrlProp15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50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51.xml><?xml version="1.0" encoding="utf-8"?>
<formControlPr xmlns="http://schemas.microsoft.com/office/spreadsheetml/2009/9/main" objectType="Drop" dropLines="10" dropStyle="combo" dx="16" fmlaLink="hodnoty!$T$14" fmlaRange="hodnoty!$B$36:$B$37" noThreeD="1" sel="2" val="0"/>
</file>

<file path=xl/ctrlProps/ctrlProp152.xml><?xml version="1.0" encoding="utf-8"?>
<formControlPr xmlns="http://schemas.microsoft.com/office/spreadsheetml/2009/9/main" objectType="Drop" dropLines="10" dropStyle="combo" dx="16" fmlaLink="hodnoty!G14" fmlaRange="hodnoty!$B$12:$B$17" noThreeD="1" val="0"/>
</file>

<file path=xl/ctrlProps/ctrlProp153.xml><?xml version="1.0" encoding="utf-8"?>
<formControlPr xmlns="http://schemas.microsoft.com/office/spreadsheetml/2009/9/main" objectType="CheckBox" fmlaLink="hodnoty!$H$15" lockText="1" noThreeD="1"/>
</file>

<file path=xl/ctrlProps/ctrlProp154.xml><?xml version="1.0" encoding="utf-8"?>
<formControlPr xmlns="http://schemas.microsoft.com/office/spreadsheetml/2009/9/main" objectType="Drop" dropLines="10" dropStyle="combo" dx="16" fmlaLink="hodnoty!$R$15" fmlaRange="hodnoty!$B$26:$B$32" noThreeD="1" val="0"/>
</file>

<file path=xl/ctrlProps/ctrlProp155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56.xml><?xml version="1.0" encoding="utf-8"?>
<formControlPr xmlns="http://schemas.microsoft.com/office/spreadsheetml/2009/9/main" objectType="CheckBox" fmlaLink="hodnoty!$I$15" lockText="1" noThreeD="1"/>
</file>

<file path=xl/ctrlProps/ctrlProp157.xml><?xml version="1.0" encoding="utf-8"?>
<formControlPr xmlns="http://schemas.microsoft.com/office/spreadsheetml/2009/9/main" objectType="CheckBox" fmlaLink="hodnoty!$K$15" lockText="1" noThreeD="1"/>
</file>

<file path=xl/ctrlProps/ctrlProp158.xml><?xml version="1.0" encoding="utf-8"?>
<formControlPr xmlns="http://schemas.microsoft.com/office/spreadsheetml/2009/9/main" objectType="CheckBox" fmlaLink="hodnoty!$L$15" lockText="1" noThreeD="1"/>
</file>

<file path=xl/ctrlProps/ctrlProp159.xml><?xml version="1.0" encoding="utf-8"?>
<formControlPr xmlns="http://schemas.microsoft.com/office/spreadsheetml/2009/9/main" objectType="CheckBox" fmlaLink="hodnoty!$M$15" lockText="1" noThreeD="1"/>
</file>

<file path=xl/ctrlProps/ctrlProp16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60.xml><?xml version="1.0" encoding="utf-8"?>
<formControlPr xmlns="http://schemas.microsoft.com/office/spreadsheetml/2009/9/main" objectType="CheckBox" fmlaLink="hodnoty!$N$15" lockText="1" noThreeD="1"/>
</file>

<file path=xl/ctrlProps/ctrlProp161.xml><?xml version="1.0" encoding="utf-8"?>
<formControlPr xmlns="http://schemas.microsoft.com/office/spreadsheetml/2009/9/main" objectType="CheckBox" fmlaLink="hodnoty!$O$15" lockText="1" noThreeD="1"/>
</file>

<file path=xl/ctrlProps/ctrlProp162.xml><?xml version="1.0" encoding="utf-8"?>
<formControlPr xmlns="http://schemas.microsoft.com/office/spreadsheetml/2009/9/main" objectType="CheckBox" fmlaLink="hodnoty!$P$15" lockText="1" noThreeD="1"/>
</file>

<file path=xl/ctrlProps/ctrlProp163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64.xml><?xml version="1.0" encoding="utf-8"?>
<formControlPr xmlns="http://schemas.microsoft.com/office/spreadsheetml/2009/9/main" objectType="Drop" dropLines="10" dropStyle="combo" dx="16" fmlaLink="hodnoty!$T$15" fmlaRange="hodnoty!$B$36:$B$37" noThreeD="1" sel="2" val="0"/>
</file>

<file path=xl/ctrlProps/ctrlProp165.xml><?xml version="1.0" encoding="utf-8"?>
<formControlPr xmlns="http://schemas.microsoft.com/office/spreadsheetml/2009/9/main" objectType="Drop" dropLines="10" dropStyle="combo" dx="16" fmlaLink="hodnoty!G15" fmlaRange="hodnoty!$B$12:$B$17" noThreeD="1" val="0"/>
</file>

<file path=xl/ctrlProps/ctrlProp166.xml><?xml version="1.0" encoding="utf-8"?>
<formControlPr xmlns="http://schemas.microsoft.com/office/spreadsheetml/2009/9/main" objectType="CheckBox" fmlaLink="hodnoty!$H$16" lockText="1" noThreeD="1"/>
</file>

<file path=xl/ctrlProps/ctrlProp167.xml><?xml version="1.0" encoding="utf-8"?>
<formControlPr xmlns="http://schemas.microsoft.com/office/spreadsheetml/2009/9/main" objectType="Drop" dropLines="10" dropStyle="combo" dx="16" fmlaLink="hodnoty!$R$16" fmlaRange="hodnoty!$B$26:$B$32" noThreeD="1" val="0"/>
</file>

<file path=xl/ctrlProps/ctrlProp168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69.xml><?xml version="1.0" encoding="utf-8"?>
<formControlPr xmlns="http://schemas.microsoft.com/office/spreadsheetml/2009/9/main" objectType="CheckBox" fmlaLink="hodnoty!$I$16" lockText="1" noThreeD="1"/>
</file>

<file path=xl/ctrlProps/ctrlProp17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70.xml><?xml version="1.0" encoding="utf-8"?>
<formControlPr xmlns="http://schemas.microsoft.com/office/spreadsheetml/2009/9/main" objectType="CheckBox" fmlaLink="hodnoty!$K$16" lockText="1" noThreeD="1"/>
</file>

<file path=xl/ctrlProps/ctrlProp171.xml><?xml version="1.0" encoding="utf-8"?>
<formControlPr xmlns="http://schemas.microsoft.com/office/spreadsheetml/2009/9/main" objectType="CheckBox" fmlaLink="hodnoty!$L$16" lockText="1" noThreeD="1"/>
</file>

<file path=xl/ctrlProps/ctrlProp172.xml><?xml version="1.0" encoding="utf-8"?>
<formControlPr xmlns="http://schemas.microsoft.com/office/spreadsheetml/2009/9/main" objectType="CheckBox" fmlaLink="hodnoty!$M$16" lockText="1" noThreeD="1"/>
</file>

<file path=xl/ctrlProps/ctrlProp173.xml><?xml version="1.0" encoding="utf-8"?>
<formControlPr xmlns="http://schemas.microsoft.com/office/spreadsheetml/2009/9/main" objectType="CheckBox" fmlaLink="hodnoty!$N$16" lockText="1" noThreeD="1"/>
</file>

<file path=xl/ctrlProps/ctrlProp174.xml><?xml version="1.0" encoding="utf-8"?>
<formControlPr xmlns="http://schemas.microsoft.com/office/spreadsheetml/2009/9/main" objectType="CheckBox" fmlaLink="hodnoty!$O$16" lockText="1" noThreeD="1"/>
</file>

<file path=xl/ctrlProps/ctrlProp175.xml><?xml version="1.0" encoding="utf-8"?>
<formControlPr xmlns="http://schemas.microsoft.com/office/spreadsheetml/2009/9/main" objectType="CheckBox" fmlaLink="hodnoty!$P$16" lockText="1" noThreeD="1"/>
</file>

<file path=xl/ctrlProps/ctrlProp176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77.xml><?xml version="1.0" encoding="utf-8"?>
<formControlPr xmlns="http://schemas.microsoft.com/office/spreadsheetml/2009/9/main" objectType="Drop" dropLines="10" dropStyle="combo" dx="16" fmlaLink="hodnoty!$T$16" fmlaRange="hodnoty!$B$36:$B$37" noThreeD="1" sel="2" val="0"/>
</file>

<file path=xl/ctrlProps/ctrlProp178.xml><?xml version="1.0" encoding="utf-8"?>
<formControlPr xmlns="http://schemas.microsoft.com/office/spreadsheetml/2009/9/main" objectType="Drop" dropLines="10" dropStyle="combo" dx="16" fmlaLink="hodnoty!G16" fmlaRange="hodnoty!$B$12:$B$17" noThreeD="1" val="0"/>
</file>

<file path=xl/ctrlProps/ctrlProp179.xml><?xml version="1.0" encoding="utf-8"?>
<formControlPr xmlns="http://schemas.microsoft.com/office/spreadsheetml/2009/9/main" objectType="CheckBox" fmlaLink="hodnoty!$H$17" lockText="1" noThreeD="1"/>
</file>

<file path=xl/ctrlProps/ctrlProp18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80.xml><?xml version="1.0" encoding="utf-8"?>
<formControlPr xmlns="http://schemas.microsoft.com/office/spreadsheetml/2009/9/main" objectType="Drop" dropLines="10" dropStyle="combo" dx="16" fmlaLink="hodnoty!$R$17" fmlaRange="hodnoty!$B$26:$B$32" noThreeD="1" val="0"/>
</file>

<file path=xl/ctrlProps/ctrlProp181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82.xml><?xml version="1.0" encoding="utf-8"?>
<formControlPr xmlns="http://schemas.microsoft.com/office/spreadsheetml/2009/9/main" objectType="CheckBox" fmlaLink="hodnoty!$I$17" lockText="1" noThreeD="1"/>
</file>

<file path=xl/ctrlProps/ctrlProp183.xml><?xml version="1.0" encoding="utf-8"?>
<formControlPr xmlns="http://schemas.microsoft.com/office/spreadsheetml/2009/9/main" objectType="CheckBox" fmlaLink="hodnoty!$K$17" lockText="1" noThreeD="1"/>
</file>

<file path=xl/ctrlProps/ctrlProp184.xml><?xml version="1.0" encoding="utf-8"?>
<formControlPr xmlns="http://schemas.microsoft.com/office/spreadsheetml/2009/9/main" objectType="CheckBox" fmlaLink="hodnoty!$L$17" lockText="1" noThreeD="1"/>
</file>

<file path=xl/ctrlProps/ctrlProp185.xml><?xml version="1.0" encoding="utf-8"?>
<formControlPr xmlns="http://schemas.microsoft.com/office/spreadsheetml/2009/9/main" objectType="CheckBox" fmlaLink="hodnoty!$M$17" lockText="1" noThreeD="1"/>
</file>

<file path=xl/ctrlProps/ctrlProp186.xml><?xml version="1.0" encoding="utf-8"?>
<formControlPr xmlns="http://schemas.microsoft.com/office/spreadsheetml/2009/9/main" objectType="CheckBox" fmlaLink="hodnoty!$N$17" lockText="1" noThreeD="1"/>
</file>

<file path=xl/ctrlProps/ctrlProp187.xml><?xml version="1.0" encoding="utf-8"?>
<formControlPr xmlns="http://schemas.microsoft.com/office/spreadsheetml/2009/9/main" objectType="CheckBox" fmlaLink="hodnoty!$O$17" lockText="1" noThreeD="1"/>
</file>

<file path=xl/ctrlProps/ctrlProp188.xml><?xml version="1.0" encoding="utf-8"?>
<formControlPr xmlns="http://schemas.microsoft.com/office/spreadsheetml/2009/9/main" objectType="CheckBox" fmlaLink="hodnoty!$P$17" lockText="1" noThreeD="1"/>
</file>

<file path=xl/ctrlProps/ctrlProp189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9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190.xml><?xml version="1.0" encoding="utf-8"?>
<formControlPr xmlns="http://schemas.microsoft.com/office/spreadsheetml/2009/9/main" objectType="Drop" dropLines="10" dropStyle="combo" dx="16" fmlaLink="hodnoty!$T$17" fmlaRange="hodnoty!$B$36:$B$37" noThreeD="1" sel="2" val="0"/>
</file>

<file path=xl/ctrlProps/ctrlProp191.xml><?xml version="1.0" encoding="utf-8"?>
<formControlPr xmlns="http://schemas.microsoft.com/office/spreadsheetml/2009/9/main" objectType="Drop" dropLines="10" dropStyle="combo" dx="16" fmlaLink="hodnoty!G17" fmlaRange="hodnoty!$B$12:$B$17" noThreeD="1" val="0"/>
</file>

<file path=xl/ctrlProps/ctrlProp192.xml><?xml version="1.0" encoding="utf-8"?>
<formControlPr xmlns="http://schemas.microsoft.com/office/spreadsheetml/2009/9/main" objectType="CheckBox" fmlaLink="hodnoty!$H$18" lockText="1" noThreeD="1"/>
</file>

<file path=xl/ctrlProps/ctrlProp193.xml><?xml version="1.0" encoding="utf-8"?>
<formControlPr xmlns="http://schemas.microsoft.com/office/spreadsheetml/2009/9/main" objectType="Drop" dropLines="10" dropStyle="combo" dx="16" fmlaLink="hodnoty!$R$18" fmlaRange="hodnoty!$B$26:$B$32" noThreeD="1" val="0"/>
</file>

<file path=xl/ctrlProps/ctrlProp194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195.xml><?xml version="1.0" encoding="utf-8"?>
<formControlPr xmlns="http://schemas.microsoft.com/office/spreadsheetml/2009/9/main" objectType="CheckBox" fmlaLink="hodnoty!$I$18" lockText="1" noThreeD="1"/>
</file>

<file path=xl/ctrlProps/ctrlProp196.xml><?xml version="1.0" encoding="utf-8"?>
<formControlPr xmlns="http://schemas.microsoft.com/office/spreadsheetml/2009/9/main" objectType="CheckBox" fmlaLink="hodnoty!$K$18" lockText="1" noThreeD="1"/>
</file>

<file path=xl/ctrlProps/ctrlProp197.xml><?xml version="1.0" encoding="utf-8"?>
<formControlPr xmlns="http://schemas.microsoft.com/office/spreadsheetml/2009/9/main" objectType="CheckBox" fmlaLink="hodnoty!$L$18" lockText="1" noThreeD="1"/>
</file>

<file path=xl/ctrlProps/ctrlProp198.xml><?xml version="1.0" encoding="utf-8"?>
<formControlPr xmlns="http://schemas.microsoft.com/office/spreadsheetml/2009/9/main" objectType="CheckBox" fmlaLink="hodnoty!$M$18" lockText="1" noThreeD="1"/>
</file>

<file path=xl/ctrlProps/ctrlProp199.xml><?xml version="1.0" encoding="utf-8"?>
<formControlPr xmlns="http://schemas.microsoft.com/office/spreadsheetml/2009/9/main" objectType="CheckBox" fmlaLink="hodnoty!$N$18" lockText="1" noThreeD="1"/>
</file>

<file path=xl/ctrlProps/ctrlProp2.xml><?xml version="1.0" encoding="utf-8"?>
<formControlPr xmlns="http://schemas.microsoft.com/office/spreadsheetml/2009/9/main" objectType="Drop" dropLines="10" dropStyle="combo" dx="16" fmlaLink="hodnoty!$R$5" fmlaRange="hodnoty!$B$26:$B$32" noThreeD="1" val="0"/>
</file>

<file path=xl/ctrlProps/ctrlProp20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00.xml><?xml version="1.0" encoding="utf-8"?>
<formControlPr xmlns="http://schemas.microsoft.com/office/spreadsheetml/2009/9/main" objectType="CheckBox" fmlaLink="hodnoty!$O$18" lockText="1" noThreeD="1"/>
</file>

<file path=xl/ctrlProps/ctrlProp201.xml><?xml version="1.0" encoding="utf-8"?>
<formControlPr xmlns="http://schemas.microsoft.com/office/spreadsheetml/2009/9/main" objectType="CheckBox" fmlaLink="hodnoty!$P$18" lockText="1" noThreeD="1"/>
</file>

<file path=xl/ctrlProps/ctrlProp202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03.xml><?xml version="1.0" encoding="utf-8"?>
<formControlPr xmlns="http://schemas.microsoft.com/office/spreadsheetml/2009/9/main" objectType="Drop" dropLines="10" dropStyle="combo" dx="16" fmlaLink="hodnoty!$T$18" fmlaRange="hodnoty!$B$36:$B$37" noThreeD="1" sel="2" val="0"/>
</file>

<file path=xl/ctrlProps/ctrlProp204.xml><?xml version="1.0" encoding="utf-8"?>
<formControlPr xmlns="http://schemas.microsoft.com/office/spreadsheetml/2009/9/main" objectType="Drop" dropLines="10" dropStyle="combo" dx="16" fmlaLink="hodnoty!G18" fmlaRange="hodnoty!$B$12:$B$17" noThreeD="1" val="0"/>
</file>

<file path=xl/ctrlProps/ctrlProp205.xml><?xml version="1.0" encoding="utf-8"?>
<formControlPr xmlns="http://schemas.microsoft.com/office/spreadsheetml/2009/9/main" objectType="CheckBox" fmlaLink="hodnoty!$H$19" lockText="1" noThreeD="1"/>
</file>

<file path=xl/ctrlProps/ctrlProp206.xml><?xml version="1.0" encoding="utf-8"?>
<formControlPr xmlns="http://schemas.microsoft.com/office/spreadsheetml/2009/9/main" objectType="Drop" dropLines="10" dropStyle="combo" dx="16" fmlaLink="hodnoty!$R$19" fmlaRange="hodnoty!$B$26:$B$32" noThreeD="1" val="0"/>
</file>

<file path=xl/ctrlProps/ctrlProp207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08.xml><?xml version="1.0" encoding="utf-8"?>
<formControlPr xmlns="http://schemas.microsoft.com/office/spreadsheetml/2009/9/main" objectType="CheckBox" fmlaLink="hodnoty!$I$19" lockText="1" noThreeD="1"/>
</file>

<file path=xl/ctrlProps/ctrlProp209.xml><?xml version="1.0" encoding="utf-8"?>
<formControlPr xmlns="http://schemas.microsoft.com/office/spreadsheetml/2009/9/main" objectType="CheckBox" fmlaLink="hodnoty!$K$19" lockText="1" noThreeD="1"/>
</file>

<file path=xl/ctrlProps/ctrlProp21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10.xml><?xml version="1.0" encoding="utf-8"?>
<formControlPr xmlns="http://schemas.microsoft.com/office/spreadsheetml/2009/9/main" objectType="CheckBox" fmlaLink="hodnoty!$L$19" lockText="1" noThreeD="1"/>
</file>

<file path=xl/ctrlProps/ctrlProp211.xml><?xml version="1.0" encoding="utf-8"?>
<formControlPr xmlns="http://schemas.microsoft.com/office/spreadsheetml/2009/9/main" objectType="CheckBox" fmlaLink="hodnoty!$M$19" lockText="1" noThreeD="1"/>
</file>

<file path=xl/ctrlProps/ctrlProp212.xml><?xml version="1.0" encoding="utf-8"?>
<formControlPr xmlns="http://schemas.microsoft.com/office/spreadsheetml/2009/9/main" objectType="CheckBox" fmlaLink="hodnoty!$N$19" lockText="1" noThreeD="1"/>
</file>

<file path=xl/ctrlProps/ctrlProp213.xml><?xml version="1.0" encoding="utf-8"?>
<formControlPr xmlns="http://schemas.microsoft.com/office/spreadsheetml/2009/9/main" objectType="CheckBox" fmlaLink="hodnoty!$O$19" lockText="1" noThreeD="1"/>
</file>

<file path=xl/ctrlProps/ctrlProp214.xml><?xml version="1.0" encoding="utf-8"?>
<formControlPr xmlns="http://schemas.microsoft.com/office/spreadsheetml/2009/9/main" objectType="CheckBox" fmlaLink="hodnoty!$P$19" lockText="1" noThreeD="1"/>
</file>

<file path=xl/ctrlProps/ctrlProp215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16.xml><?xml version="1.0" encoding="utf-8"?>
<formControlPr xmlns="http://schemas.microsoft.com/office/spreadsheetml/2009/9/main" objectType="Drop" dropLines="10" dropStyle="combo" dx="16" fmlaLink="hodnoty!$T$19" fmlaRange="hodnoty!$B$36:$B$37" noThreeD="1" sel="2" val="0"/>
</file>

<file path=xl/ctrlProps/ctrlProp217.xml><?xml version="1.0" encoding="utf-8"?>
<formControlPr xmlns="http://schemas.microsoft.com/office/spreadsheetml/2009/9/main" objectType="Drop" dropLines="10" dropStyle="combo" dx="16" fmlaLink="hodnoty!G19" fmlaRange="hodnoty!$B$12:$B$17" noThreeD="1" val="0"/>
</file>

<file path=xl/ctrlProps/ctrlProp218.xml><?xml version="1.0" encoding="utf-8"?>
<formControlPr xmlns="http://schemas.microsoft.com/office/spreadsheetml/2009/9/main" objectType="CheckBox" fmlaLink="hodnoty!$H$20" lockText="1" noThreeD="1"/>
</file>

<file path=xl/ctrlProps/ctrlProp219.xml><?xml version="1.0" encoding="utf-8"?>
<formControlPr xmlns="http://schemas.microsoft.com/office/spreadsheetml/2009/9/main" objectType="Drop" dropLines="10" dropStyle="combo" dx="16" fmlaLink="hodnoty!$R$20" fmlaRange="hodnoty!$B$26:$B$32" noThreeD="1" val="0"/>
</file>

<file path=xl/ctrlProps/ctrlProp22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20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21.xml><?xml version="1.0" encoding="utf-8"?>
<formControlPr xmlns="http://schemas.microsoft.com/office/spreadsheetml/2009/9/main" objectType="CheckBox" fmlaLink="hodnoty!$I$20" lockText="1" noThreeD="1"/>
</file>

<file path=xl/ctrlProps/ctrlProp222.xml><?xml version="1.0" encoding="utf-8"?>
<formControlPr xmlns="http://schemas.microsoft.com/office/spreadsheetml/2009/9/main" objectType="CheckBox" fmlaLink="hodnoty!$K$20" lockText="1" noThreeD="1"/>
</file>

<file path=xl/ctrlProps/ctrlProp223.xml><?xml version="1.0" encoding="utf-8"?>
<formControlPr xmlns="http://schemas.microsoft.com/office/spreadsheetml/2009/9/main" objectType="CheckBox" fmlaLink="hodnoty!$L$20" lockText="1" noThreeD="1"/>
</file>

<file path=xl/ctrlProps/ctrlProp224.xml><?xml version="1.0" encoding="utf-8"?>
<formControlPr xmlns="http://schemas.microsoft.com/office/spreadsheetml/2009/9/main" objectType="CheckBox" fmlaLink="hodnoty!$M$20" lockText="1" noThreeD="1"/>
</file>

<file path=xl/ctrlProps/ctrlProp225.xml><?xml version="1.0" encoding="utf-8"?>
<formControlPr xmlns="http://schemas.microsoft.com/office/spreadsheetml/2009/9/main" objectType="CheckBox" fmlaLink="hodnoty!$N$20" lockText="1" noThreeD="1"/>
</file>

<file path=xl/ctrlProps/ctrlProp226.xml><?xml version="1.0" encoding="utf-8"?>
<formControlPr xmlns="http://schemas.microsoft.com/office/spreadsheetml/2009/9/main" objectType="CheckBox" fmlaLink="hodnoty!$O$20" lockText="1" noThreeD="1"/>
</file>

<file path=xl/ctrlProps/ctrlProp227.xml><?xml version="1.0" encoding="utf-8"?>
<formControlPr xmlns="http://schemas.microsoft.com/office/spreadsheetml/2009/9/main" objectType="CheckBox" fmlaLink="hodnoty!$P$20" lockText="1" noThreeD="1"/>
</file>

<file path=xl/ctrlProps/ctrlProp228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29.xml><?xml version="1.0" encoding="utf-8"?>
<formControlPr xmlns="http://schemas.microsoft.com/office/spreadsheetml/2009/9/main" objectType="Drop" dropLines="10" dropStyle="combo" dx="16" fmlaLink="hodnoty!$T$20" fmlaRange="hodnoty!$B$36:$B$37" noThreeD="1" sel="2" val="0"/>
</file>

<file path=xl/ctrlProps/ctrlProp23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30.xml><?xml version="1.0" encoding="utf-8"?>
<formControlPr xmlns="http://schemas.microsoft.com/office/spreadsheetml/2009/9/main" objectType="Drop" dropLines="10" dropStyle="combo" dx="16" fmlaLink="hodnoty!G20" fmlaRange="hodnoty!$B$12:$B$17" noThreeD="1" val="0"/>
</file>

<file path=xl/ctrlProps/ctrlProp231.xml><?xml version="1.0" encoding="utf-8"?>
<formControlPr xmlns="http://schemas.microsoft.com/office/spreadsheetml/2009/9/main" objectType="CheckBox" fmlaLink="hodnoty!$H$21" lockText="1" noThreeD="1"/>
</file>

<file path=xl/ctrlProps/ctrlProp232.xml><?xml version="1.0" encoding="utf-8"?>
<formControlPr xmlns="http://schemas.microsoft.com/office/spreadsheetml/2009/9/main" objectType="Drop" dropLines="10" dropStyle="combo" dx="16" fmlaLink="hodnoty!$R$20" fmlaRange="hodnoty!$B$26:$B$32" noThreeD="1" val="0"/>
</file>

<file path=xl/ctrlProps/ctrlProp233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34.xml><?xml version="1.0" encoding="utf-8"?>
<formControlPr xmlns="http://schemas.microsoft.com/office/spreadsheetml/2009/9/main" objectType="CheckBox" fmlaLink="hodnoty!$I$21" lockText="1" noThreeD="1"/>
</file>

<file path=xl/ctrlProps/ctrlProp235.xml><?xml version="1.0" encoding="utf-8"?>
<formControlPr xmlns="http://schemas.microsoft.com/office/spreadsheetml/2009/9/main" objectType="CheckBox" fmlaLink="hodnoty!$K$21" lockText="1" noThreeD="1"/>
</file>

<file path=xl/ctrlProps/ctrlProp236.xml><?xml version="1.0" encoding="utf-8"?>
<formControlPr xmlns="http://schemas.microsoft.com/office/spreadsheetml/2009/9/main" objectType="CheckBox" fmlaLink="hodnoty!$L$21" lockText="1" noThreeD="1"/>
</file>

<file path=xl/ctrlProps/ctrlProp237.xml><?xml version="1.0" encoding="utf-8"?>
<formControlPr xmlns="http://schemas.microsoft.com/office/spreadsheetml/2009/9/main" objectType="CheckBox" fmlaLink="hodnoty!$M$21" lockText="1" noThreeD="1"/>
</file>

<file path=xl/ctrlProps/ctrlProp238.xml><?xml version="1.0" encoding="utf-8"?>
<formControlPr xmlns="http://schemas.microsoft.com/office/spreadsheetml/2009/9/main" objectType="CheckBox" fmlaLink="hodnoty!$N$21" lockText="1" noThreeD="1"/>
</file>

<file path=xl/ctrlProps/ctrlProp239.xml><?xml version="1.0" encoding="utf-8"?>
<formControlPr xmlns="http://schemas.microsoft.com/office/spreadsheetml/2009/9/main" objectType="CheckBox" fmlaLink="hodnoty!$O$21" lockText="1" noThreeD="1"/>
</file>

<file path=xl/ctrlProps/ctrlProp24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40.xml><?xml version="1.0" encoding="utf-8"?>
<formControlPr xmlns="http://schemas.microsoft.com/office/spreadsheetml/2009/9/main" objectType="CheckBox" fmlaLink="hodnoty!$P$21" lockText="1" noThreeD="1"/>
</file>

<file path=xl/ctrlProps/ctrlProp241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42.xml><?xml version="1.0" encoding="utf-8"?>
<formControlPr xmlns="http://schemas.microsoft.com/office/spreadsheetml/2009/9/main" objectType="Drop" dropLines="10" dropStyle="combo" dx="16" fmlaLink="hodnoty!$T$21" fmlaRange="hodnoty!$B$36:$B$37" noThreeD="1" sel="2" val="0"/>
</file>

<file path=xl/ctrlProps/ctrlProp243.xml><?xml version="1.0" encoding="utf-8"?>
<formControlPr xmlns="http://schemas.microsoft.com/office/spreadsheetml/2009/9/main" objectType="Drop" dropLines="10" dropStyle="combo" dx="16" fmlaLink="hodnoty!G21" fmlaRange="hodnoty!$B$12:$B$17" noThreeD="1" val="0"/>
</file>

<file path=xl/ctrlProps/ctrlProp244.xml><?xml version="1.0" encoding="utf-8"?>
<formControlPr xmlns="http://schemas.microsoft.com/office/spreadsheetml/2009/9/main" objectType="CheckBox" fmlaLink="hodnoty!$H$22" lockText="1" noThreeD="1"/>
</file>

<file path=xl/ctrlProps/ctrlProp245.xml><?xml version="1.0" encoding="utf-8"?>
<formControlPr xmlns="http://schemas.microsoft.com/office/spreadsheetml/2009/9/main" objectType="Drop" dropLines="10" dropStyle="combo" dx="16" fmlaLink="hodnoty!$R$22" fmlaRange="hodnoty!$B$26:$B$32" noThreeD="1" val="0"/>
</file>

<file path=xl/ctrlProps/ctrlProp246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47.xml><?xml version="1.0" encoding="utf-8"?>
<formControlPr xmlns="http://schemas.microsoft.com/office/spreadsheetml/2009/9/main" objectType="CheckBox" fmlaLink="hodnoty!$I$22" lockText="1" noThreeD="1"/>
</file>

<file path=xl/ctrlProps/ctrlProp248.xml><?xml version="1.0" encoding="utf-8"?>
<formControlPr xmlns="http://schemas.microsoft.com/office/spreadsheetml/2009/9/main" objectType="CheckBox" fmlaLink="hodnoty!$K$22" lockText="1" noThreeD="1"/>
</file>

<file path=xl/ctrlProps/ctrlProp249.xml><?xml version="1.0" encoding="utf-8"?>
<formControlPr xmlns="http://schemas.microsoft.com/office/spreadsheetml/2009/9/main" objectType="CheckBox" fmlaLink="hodnoty!$L$22" lockText="1" noThreeD="1"/>
</file>

<file path=xl/ctrlProps/ctrlProp25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50.xml><?xml version="1.0" encoding="utf-8"?>
<formControlPr xmlns="http://schemas.microsoft.com/office/spreadsheetml/2009/9/main" objectType="CheckBox" fmlaLink="hodnoty!$M$22" lockText="1" noThreeD="1"/>
</file>

<file path=xl/ctrlProps/ctrlProp251.xml><?xml version="1.0" encoding="utf-8"?>
<formControlPr xmlns="http://schemas.microsoft.com/office/spreadsheetml/2009/9/main" objectType="CheckBox" fmlaLink="hodnoty!$N$22" lockText="1" noThreeD="1"/>
</file>

<file path=xl/ctrlProps/ctrlProp252.xml><?xml version="1.0" encoding="utf-8"?>
<formControlPr xmlns="http://schemas.microsoft.com/office/spreadsheetml/2009/9/main" objectType="CheckBox" fmlaLink="hodnoty!$O$22" lockText="1" noThreeD="1"/>
</file>

<file path=xl/ctrlProps/ctrlProp253.xml><?xml version="1.0" encoding="utf-8"?>
<formControlPr xmlns="http://schemas.microsoft.com/office/spreadsheetml/2009/9/main" objectType="CheckBox" fmlaLink="hodnoty!$P$22" lockText="1" noThreeD="1"/>
</file>

<file path=xl/ctrlProps/ctrlProp254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55.xml><?xml version="1.0" encoding="utf-8"?>
<formControlPr xmlns="http://schemas.microsoft.com/office/spreadsheetml/2009/9/main" objectType="Drop" dropLines="10" dropStyle="combo" dx="16" fmlaLink="hodnoty!$T$22" fmlaRange="hodnoty!$B$36:$B$37" noThreeD="1" sel="2" val="0"/>
</file>

<file path=xl/ctrlProps/ctrlProp256.xml><?xml version="1.0" encoding="utf-8"?>
<formControlPr xmlns="http://schemas.microsoft.com/office/spreadsheetml/2009/9/main" objectType="Drop" dropLines="10" dropStyle="combo" dx="16" fmlaLink="hodnoty!G22" fmlaRange="hodnoty!$B$12:$B$17" noThreeD="1" val="0"/>
</file>

<file path=xl/ctrlProps/ctrlProp257.xml><?xml version="1.0" encoding="utf-8"?>
<formControlPr xmlns="http://schemas.microsoft.com/office/spreadsheetml/2009/9/main" objectType="CheckBox" fmlaLink="hodnoty!$H$23" lockText="1" noThreeD="1"/>
</file>

<file path=xl/ctrlProps/ctrlProp258.xml><?xml version="1.0" encoding="utf-8"?>
<formControlPr xmlns="http://schemas.microsoft.com/office/spreadsheetml/2009/9/main" objectType="Drop" dropLines="10" dropStyle="combo" dx="16" fmlaLink="hodnoty!$R$23" fmlaRange="hodnoty!$B$26:$B$32" noThreeD="1" val="0"/>
</file>

<file path=xl/ctrlProps/ctrlProp259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6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60.xml><?xml version="1.0" encoding="utf-8"?>
<formControlPr xmlns="http://schemas.microsoft.com/office/spreadsheetml/2009/9/main" objectType="CheckBox" fmlaLink="hodnoty!$I$23" lockText="1" noThreeD="1"/>
</file>

<file path=xl/ctrlProps/ctrlProp261.xml><?xml version="1.0" encoding="utf-8"?>
<formControlPr xmlns="http://schemas.microsoft.com/office/spreadsheetml/2009/9/main" objectType="CheckBox" fmlaLink="hodnoty!$K$23" lockText="1" noThreeD="1"/>
</file>

<file path=xl/ctrlProps/ctrlProp262.xml><?xml version="1.0" encoding="utf-8"?>
<formControlPr xmlns="http://schemas.microsoft.com/office/spreadsheetml/2009/9/main" objectType="CheckBox" fmlaLink="hodnoty!$L$23" lockText="1" noThreeD="1"/>
</file>

<file path=xl/ctrlProps/ctrlProp263.xml><?xml version="1.0" encoding="utf-8"?>
<formControlPr xmlns="http://schemas.microsoft.com/office/spreadsheetml/2009/9/main" objectType="CheckBox" fmlaLink="hodnoty!$M$23" lockText="1" noThreeD="1"/>
</file>

<file path=xl/ctrlProps/ctrlProp264.xml><?xml version="1.0" encoding="utf-8"?>
<formControlPr xmlns="http://schemas.microsoft.com/office/spreadsheetml/2009/9/main" objectType="CheckBox" fmlaLink="hodnoty!$N$23" lockText="1" noThreeD="1"/>
</file>

<file path=xl/ctrlProps/ctrlProp265.xml><?xml version="1.0" encoding="utf-8"?>
<formControlPr xmlns="http://schemas.microsoft.com/office/spreadsheetml/2009/9/main" objectType="CheckBox" fmlaLink="hodnoty!$O$23" lockText="1" noThreeD="1"/>
</file>

<file path=xl/ctrlProps/ctrlProp266.xml><?xml version="1.0" encoding="utf-8"?>
<formControlPr xmlns="http://schemas.microsoft.com/office/spreadsheetml/2009/9/main" objectType="CheckBox" fmlaLink="hodnoty!$P$23" lockText="1" noThreeD="1"/>
</file>

<file path=xl/ctrlProps/ctrlProp267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68.xml><?xml version="1.0" encoding="utf-8"?>
<formControlPr xmlns="http://schemas.microsoft.com/office/spreadsheetml/2009/9/main" objectType="Drop" dropLines="10" dropStyle="combo" dx="16" fmlaLink="hodnoty!$T$23" fmlaRange="hodnoty!$B$36:$B$37" noThreeD="1" sel="2" val="0"/>
</file>

<file path=xl/ctrlProps/ctrlProp269.xml><?xml version="1.0" encoding="utf-8"?>
<formControlPr xmlns="http://schemas.microsoft.com/office/spreadsheetml/2009/9/main" objectType="Drop" dropLines="10" dropStyle="combo" dx="16" fmlaLink="hodnoty!G23" fmlaRange="hodnoty!$B$12:$B$17" noThreeD="1" val="0"/>
</file>

<file path=xl/ctrlProps/ctrlProp27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70.xml><?xml version="1.0" encoding="utf-8"?>
<formControlPr xmlns="http://schemas.microsoft.com/office/spreadsheetml/2009/9/main" objectType="CheckBox" fmlaLink="hodnoty!$H$24" lockText="1" noThreeD="1"/>
</file>

<file path=xl/ctrlProps/ctrlProp271.xml><?xml version="1.0" encoding="utf-8"?>
<formControlPr xmlns="http://schemas.microsoft.com/office/spreadsheetml/2009/9/main" objectType="Drop" dropLines="10" dropStyle="combo" dx="16" fmlaLink="hodnoty!$R$24" fmlaRange="hodnoty!$B$26:$B$32" noThreeD="1" val="0"/>
</file>

<file path=xl/ctrlProps/ctrlProp272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273.xml><?xml version="1.0" encoding="utf-8"?>
<formControlPr xmlns="http://schemas.microsoft.com/office/spreadsheetml/2009/9/main" objectType="CheckBox" fmlaLink="hodnoty!$I$24" lockText="1" noThreeD="1"/>
</file>

<file path=xl/ctrlProps/ctrlProp274.xml><?xml version="1.0" encoding="utf-8"?>
<formControlPr xmlns="http://schemas.microsoft.com/office/spreadsheetml/2009/9/main" objectType="CheckBox" fmlaLink="hodnoty!$K$24" lockText="1" noThreeD="1"/>
</file>

<file path=xl/ctrlProps/ctrlProp275.xml><?xml version="1.0" encoding="utf-8"?>
<formControlPr xmlns="http://schemas.microsoft.com/office/spreadsheetml/2009/9/main" objectType="CheckBox" fmlaLink="hodnoty!$L$24" lockText="1" noThreeD="1"/>
</file>

<file path=xl/ctrlProps/ctrlProp276.xml><?xml version="1.0" encoding="utf-8"?>
<formControlPr xmlns="http://schemas.microsoft.com/office/spreadsheetml/2009/9/main" objectType="CheckBox" fmlaLink="hodnoty!$M$24" lockText="1" noThreeD="1"/>
</file>

<file path=xl/ctrlProps/ctrlProp277.xml><?xml version="1.0" encoding="utf-8"?>
<formControlPr xmlns="http://schemas.microsoft.com/office/spreadsheetml/2009/9/main" objectType="CheckBox" fmlaLink="hodnoty!$N$24" lockText="1" noThreeD="1"/>
</file>

<file path=xl/ctrlProps/ctrlProp278.xml><?xml version="1.0" encoding="utf-8"?>
<formControlPr xmlns="http://schemas.microsoft.com/office/spreadsheetml/2009/9/main" objectType="CheckBox" fmlaLink="hodnoty!$O$24" lockText="1" noThreeD="1"/>
</file>

<file path=xl/ctrlProps/ctrlProp279.xml><?xml version="1.0" encoding="utf-8"?>
<formControlPr xmlns="http://schemas.microsoft.com/office/spreadsheetml/2009/9/main" objectType="CheckBox" fmlaLink="hodnoty!$P$24" lockText="1" noThreeD="1"/>
</file>

<file path=xl/ctrlProps/ctrlProp28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80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281.xml><?xml version="1.0" encoding="utf-8"?>
<formControlPr xmlns="http://schemas.microsoft.com/office/spreadsheetml/2009/9/main" objectType="Drop" dropLines="10" dropStyle="combo" dx="16" fmlaLink="hodnoty!$T$24" fmlaRange="hodnoty!$B$36:$B$37" noThreeD="1" sel="2" val="0"/>
</file>

<file path=xl/ctrlProps/ctrlProp282.xml><?xml version="1.0" encoding="utf-8"?>
<formControlPr xmlns="http://schemas.microsoft.com/office/spreadsheetml/2009/9/main" objectType="Drop" dropLines="10" dropStyle="combo" dx="16" fmlaLink="hodnoty!G24" fmlaRange="hodnoty!$B$12:$B$17" noThreeD="1" val="0"/>
</file>

<file path=xl/ctrlProps/ctrlProp29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.xml><?xml version="1.0" encoding="utf-8"?>
<formControlPr xmlns="http://schemas.microsoft.com/office/spreadsheetml/2009/9/main" objectType="Drop" dropLines="10" dropStyle="combo" dx="16" fmlaRange="hodnoty!$B$34:$B$35" noThreeD="1" val="0"/>
</file>

<file path=xl/ctrlProps/ctrlProp30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1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2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3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4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35.xml><?xml version="1.0" encoding="utf-8"?>
<formControlPr xmlns="http://schemas.microsoft.com/office/spreadsheetml/2009/9/main" objectType="Drop" dropLines="10" dropStyle="combo" dx="16" fmlaLink="hodnoty!$T$6" fmlaRange="hodnoty!$B$36:$B$37" noThreeD="1" sel="2" val="0"/>
</file>

<file path=xl/ctrlProps/ctrlProp36.xml><?xml version="1.0" encoding="utf-8"?>
<formControlPr xmlns="http://schemas.microsoft.com/office/spreadsheetml/2009/9/main" objectType="CheckBox" fmlaLink="hodnoty!$H$6" lockText="1" noThreeD="1"/>
</file>

<file path=xl/ctrlProps/ctrlProp37.xml><?xml version="1.0" encoding="utf-8"?>
<formControlPr xmlns="http://schemas.microsoft.com/office/spreadsheetml/2009/9/main" objectType="Drop" dropLines="10" dropStyle="combo" dx="16" fmlaLink="hodnoty!$R$6" fmlaRange="hodnoty!$B$26:$B$32" noThreeD="1" val="0"/>
</file>

<file path=xl/ctrlProps/ctrlProp38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39.xml><?xml version="1.0" encoding="utf-8"?>
<formControlPr xmlns="http://schemas.microsoft.com/office/spreadsheetml/2009/9/main" objectType="CheckBox" fmlaLink="hodnoty!$I$6" lockText="1" noThreeD="1"/>
</file>

<file path=xl/ctrlProps/ctrlProp4.xml><?xml version="1.0" encoding="utf-8"?>
<formControlPr xmlns="http://schemas.microsoft.com/office/spreadsheetml/2009/9/main" objectType="CheckBox" fmlaLink="hodnoty!$I$5" lockText="1" noThreeD="1"/>
</file>

<file path=xl/ctrlProps/ctrlProp40.xml><?xml version="1.0" encoding="utf-8"?>
<formControlPr xmlns="http://schemas.microsoft.com/office/spreadsheetml/2009/9/main" objectType="CheckBox" fmlaLink="hodnoty!$K$6" lockText="1" noThreeD="1"/>
</file>

<file path=xl/ctrlProps/ctrlProp41.xml><?xml version="1.0" encoding="utf-8"?>
<formControlPr xmlns="http://schemas.microsoft.com/office/spreadsheetml/2009/9/main" objectType="CheckBox" fmlaLink="hodnoty!$L$6" lockText="1" noThreeD="1"/>
</file>

<file path=xl/ctrlProps/ctrlProp42.xml><?xml version="1.0" encoding="utf-8"?>
<formControlPr xmlns="http://schemas.microsoft.com/office/spreadsheetml/2009/9/main" objectType="CheckBox" fmlaLink="hodnoty!$M$6" lockText="1" noThreeD="1"/>
</file>

<file path=xl/ctrlProps/ctrlProp43.xml><?xml version="1.0" encoding="utf-8"?>
<formControlPr xmlns="http://schemas.microsoft.com/office/spreadsheetml/2009/9/main" objectType="CheckBox" fmlaLink="hodnoty!$N$6" lockText="1" noThreeD="1"/>
</file>

<file path=xl/ctrlProps/ctrlProp44.xml><?xml version="1.0" encoding="utf-8"?>
<formControlPr xmlns="http://schemas.microsoft.com/office/spreadsheetml/2009/9/main" objectType="CheckBox" fmlaLink="hodnoty!$O$6" lockText="1" noThreeD="1"/>
</file>

<file path=xl/ctrlProps/ctrlProp45.xml><?xml version="1.0" encoding="utf-8"?>
<formControlPr xmlns="http://schemas.microsoft.com/office/spreadsheetml/2009/9/main" objectType="CheckBox" fmlaLink="hodnoty!$P$6" lockText="1" noThreeD="1"/>
</file>

<file path=xl/ctrlProps/ctrlProp46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47.xml><?xml version="1.0" encoding="utf-8"?>
<formControlPr xmlns="http://schemas.microsoft.com/office/spreadsheetml/2009/9/main" objectType="Drop" dropLines="10" dropStyle="combo" dx="16" fmlaLink="hodnoty!$T$6" fmlaRange="hodnoty!$B$36:$B$37" noThreeD="1" sel="2" val="0"/>
</file>

<file path=xl/ctrlProps/ctrlProp48.xml><?xml version="1.0" encoding="utf-8"?>
<formControlPr xmlns="http://schemas.microsoft.com/office/spreadsheetml/2009/9/main" objectType="Drop" dropLines="10" dropStyle="combo" dx="16" fmlaLink="hodnoty!G6" fmlaRange="hodnoty!$B$12:$B$17" noThreeD="1" val="0"/>
</file>

<file path=xl/ctrlProps/ctrlProp49.xml><?xml version="1.0" encoding="utf-8"?>
<formControlPr xmlns="http://schemas.microsoft.com/office/spreadsheetml/2009/9/main" objectType="CheckBox" fmlaLink="hodnoty!$H$7" lockText="1" noThreeD="1"/>
</file>

<file path=xl/ctrlProps/ctrlProp5.xml><?xml version="1.0" encoding="utf-8"?>
<formControlPr xmlns="http://schemas.microsoft.com/office/spreadsheetml/2009/9/main" objectType="CheckBox" fmlaLink="hodnoty!$K$5" lockText="1" noThreeD="1"/>
</file>

<file path=xl/ctrlProps/ctrlProp50.xml><?xml version="1.0" encoding="utf-8"?>
<formControlPr xmlns="http://schemas.microsoft.com/office/spreadsheetml/2009/9/main" objectType="Drop" dropLines="10" dropStyle="combo" dx="16" fmlaLink="hodnoty!$R$7" fmlaRange="hodnoty!$B$26:$B$32" noThreeD="1" val="0"/>
</file>

<file path=xl/ctrlProps/ctrlProp51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52.xml><?xml version="1.0" encoding="utf-8"?>
<formControlPr xmlns="http://schemas.microsoft.com/office/spreadsheetml/2009/9/main" objectType="CheckBox" fmlaLink="hodnoty!$I$7" lockText="1" noThreeD="1"/>
</file>

<file path=xl/ctrlProps/ctrlProp53.xml><?xml version="1.0" encoding="utf-8"?>
<formControlPr xmlns="http://schemas.microsoft.com/office/spreadsheetml/2009/9/main" objectType="CheckBox" fmlaLink="hodnoty!$K$7" lockText="1" noThreeD="1"/>
</file>

<file path=xl/ctrlProps/ctrlProp54.xml><?xml version="1.0" encoding="utf-8"?>
<formControlPr xmlns="http://schemas.microsoft.com/office/spreadsheetml/2009/9/main" objectType="CheckBox" fmlaLink="hodnoty!$L$7" lockText="1" noThreeD="1"/>
</file>

<file path=xl/ctrlProps/ctrlProp55.xml><?xml version="1.0" encoding="utf-8"?>
<formControlPr xmlns="http://schemas.microsoft.com/office/spreadsheetml/2009/9/main" objectType="CheckBox" fmlaLink="hodnoty!$M$7" lockText="1" noThreeD="1"/>
</file>

<file path=xl/ctrlProps/ctrlProp56.xml><?xml version="1.0" encoding="utf-8"?>
<formControlPr xmlns="http://schemas.microsoft.com/office/spreadsheetml/2009/9/main" objectType="CheckBox" fmlaLink="hodnoty!$N$7" lockText="1" noThreeD="1"/>
</file>

<file path=xl/ctrlProps/ctrlProp57.xml><?xml version="1.0" encoding="utf-8"?>
<formControlPr xmlns="http://schemas.microsoft.com/office/spreadsheetml/2009/9/main" objectType="CheckBox" fmlaLink="hodnoty!$O$7" lockText="1" noThreeD="1"/>
</file>

<file path=xl/ctrlProps/ctrlProp58.xml><?xml version="1.0" encoding="utf-8"?>
<formControlPr xmlns="http://schemas.microsoft.com/office/spreadsheetml/2009/9/main" objectType="CheckBox" fmlaLink="hodnoty!$P$7" lockText="1" noThreeD="1"/>
</file>

<file path=xl/ctrlProps/ctrlProp59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6.xml><?xml version="1.0" encoding="utf-8"?>
<formControlPr xmlns="http://schemas.microsoft.com/office/spreadsheetml/2009/9/main" objectType="CheckBox" fmlaLink="hodnoty!$L$5" lockText="1" noThreeD="1"/>
</file>

<file path=xl/ctrlProps/ctrlProp60.xml><?xml version="1.0" encoding="utf-8"?>
<formControlPr xmlns="http://schemas.microsoft.com/office/spreadsheetml/2009/9/main" objectType="Drop" dropLines="10" dropStyle="combo" dx="16" fmlaLink="hodnoty!$T$7" fmlaRange="hodnoty!$B$36:$B$37" noThreeD="1" sel="2" val="0"/>
</file>

<file path=xl/ctrlProps/ctrlProp61.xml><?xml version="1.0" encoding="utf-8"?>
<formControlPr xmlns="http://schemas.microsoft.com/office/spreadsheetml/2009/9/main" objectType="Drop" dropLines="10" dropStyle="combo" dx="16" fmlaLink="hodnoty!G7" fmlaRange="hodnoty!$B$12:$B$17" noThreeD="1" val="0"/>
</file>

<file path=xl/ctrlProps/ctrlProp62.xml><?xml version="1.0" encoding="utf-8"?>
<formControlPr xmlns="http://schemas.microsoft.com/office/spreadsheetml/2009/9/main" objectType="CheckBox" fmlaLink="hodnoty!$H$8" lockText="1" noThreeD="1"/>
</file>

<file path=xl/ctrlProps/ctrlProp63.xml><?xml version="1.0" encoding="utf-8"?>
<formControlPr xmlns="http://schemas.microsoft.com/office/spreadsheetml/2009/9/main" objectType="Drop" dropLines="10" dropStyle="combo" dx="16" fmlaLink="hodnoty!$R$8" fmlaRange="hodnoty!$B$26:$B$32" noThreeD="1" val="0"/>
</file>

<file path=xl/ctrlProps/ctrlProp64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65.xml><?xml version="1.0" encoding="utf-8"?>
<formControlPr xmlns="http://schemas.microsoft.com/office/spreadsheetml/2009/9/main" objectType="CheckBox" fmlaLink="hodnoty!$I$8" lockText="1" noThreeD="1"/>
</file>

<file path=xl/ctrlProps/ctrlProp66.xml><?xml version="1.0" encoding="utf-8"?>
<formControlPr xmlns="http://schemas.microsoft.com/office/spreadsheetml/2009/9/main" objectType="CheckBox" fmlaLink="hodnoty!$K$8" lockText="1" noThreeD="1"/>
</file>

<file path=xl/ctrlProps/ctrlProp67.xml><?xml version="1.0" encoding="utf-8"?>
<formControlPr xmlns="http://schemas.microsoft.com/office/spreadsheetml/2009/9/main" objectType="CheckBox" fmlaLink="hodnoty!$L$8" lockText="1" noThreeD="1"/>
</file>

<file path=xl/ctrlProps/ctrlProp68.xml><?xml version="1.0" encoding="utf-8"?>
<formControlPr xmlns="http://schemas.microsoft.com/office/spreadsheetml/2009/9/main" objectType="CheckBox" fmlaLink="hodnoty!$M$8" lockText="1" noThreeD="1"/>
</file>

<file path=xl/ctrlProps/ctrlProp69.xml><?xml version="1.0" encoding="utf-8"?>
<formControlPr xmlns="http://schemas.microsoft.com/office/spreadsheetml/2009/9/main" objectType="CheckBox" fmlaLink="hodnoty!$N$8" lockText="1" noThreeD="1"/>
</file>

<file path=xl/ctrlProps/ctrlProp7.xml><?xml version="1.0" encoding="utf-8"?>
<formControlPr xmlns="http://schemas.microsoft.com/office/spreadsheetml/2009/9/main" objectType="CheckBox" fmlaLink="hodnoty!$M$5" lockText="1" noThreeD="1"/>
</file>

<file path=xl/ctrlProps/ctrlProp70.xml><?xml version="1.0" encoding="utf-8"?>
<formControlPr xmlns="http://schemas.microsoft.com/office/spreadsheetml/2009/9/main" objectType="CheckBox" fmlaLink="hodnoty!$O$8" lockText="1" noThreeD="1"/>
</file>

<file path=xl/ctrlProps/ctrlProp71.xml><?xml version="1.0" encoding="utf-8"?>
<formControlPr xmlns="http://schemas.microsoft.com/office/spreadsheetml/2009/9/main" objectType="CheckBox" fmlaLink="hodnoty!$P$8" lockText="1" noThreeD="1"/>
</file>

<file path=xl/ctrlProps/ctrlProp72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73.xml><?xml version="1.0" encoding="utf-8"?>
<formControlPr xmlns="http://schemas.microsoft.com/office/spreadsheetml/2009/9/main" objectType="Drop" dropLines="10" dropStyle="combo" dx="16" fmlaLink="hodnoty!$T$8" fmlaRange="hodnoty!$B$36:$B$37" noThreeD="1" sel="2" val="0"/>
</file>

<file path=xl/ctrlProps/ctrlProp74.xml><?xml version="1.0" encoding="utf-8"?>
<formControlPr xmlns="http://schemas.microsoft.com/office/spreadsheetml/2009/9/main" objectType="Drop" dropLines="10" dropStyle="combo" dx="16" fmlaLink="hodnoty!G8" fmlaRange="hodnoty!$B$12:$B$17" noThreeD="1" val="0"/>
</file>

<file path=xl/ctrlProps/ctrlProp75.xml><?xml version="1.0" encoding="utf-8"?>
<formControlPr xmlns="http://schemas.microsoft.com/office/spreadsheetml/2009/9/main" objectType="CheckBox" fmlaLink="hodnoty!$H$9" lockText="1" noThreeD="1"/>
</file>

<file path=xl/ctrlProps/ctrlProp76.xml><?xml version="1.0" encoding="utf-8"?>
<formControlPr xmlns="http://schemas.microsoft.com/office/spreadsheetml/2009/9/main" objectType="Drop" dropLines="10" dropStyle="combo" dx="16" fmlaLink="hodnoty!$R$9" fmlaRange="hodnoty!$B$26:$B$32" noThreeD="1" val="0"/>
</file>

<file path=xl/ctrlProps/ctrlProp77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78.xml><?xml version="1.0" encoding="utf-8"?>
<formControlPr xmlns="http://schemas.microsoft.com/office/spreadsheetml/2009/9/main" objectType="CheckBox" fmlaLink="hodnoty!$I$9" lockText="1" noThreeD="1"/>
</file>

<file path=xl/ctrlProps/ctrlProp79.xml><?xml version="1.0" encoding="utf-8"?>
<formControlPr xmlns="http://schemas.microsoft.com/office/spreadsheetml/2009/9/main" objectType="CheckBox" fmlaLink="hodnoty!$K$9" lockText="1" noThreeD="1"/>
</file>

<file path=xl/ctrlProps/ctrlProp8.xml><?xml version="1.0" encoding="utf-8"?>
<formControlPr xmlns="http://schemas.microsoft.com/office/spreadsheetml/2009/9/main" objectType="CheckBox" fmlaLink="hodnoty!$N$5" lockText="1" noThreeD="1"/>
</file>

<file path=xl/ctrlProps/ctrlProp80.xml><?xml version="1.0" encoding="utf-8"?>
<formControlPr xmlns="http://schemas.microsoft.com/office/spreadsheetml/2009/9/main" objectType="CheckBox" fmlaLink="hodnoty!$L$9" lockText="1" noThreeD="1"/>
</file>

<file path=xl/ctrlProps/ctrlProp81.xml><?xml version="1.0" encoding="utf-8"?>
<formControlPr xmlns="http://schemas.microsoft.com/office/spreadsheetml/2009/9/main" objectType="CheckBox" fmlaLink="hodnoty!$M$9" lockText="1" noThreeD="1"/>
</file>

<file path=xl/ctrlProps/ctrlProp82.xml><?xml version="1.0" encoding="utf-8"?>
<formControlPr xmlns="http://schemas.microsoft.com/office/spreadsheetml/2009/9/main" objectType="CheckBox" fmlaLink="hodnoty!$N$9" lockText="1" noThreeD="1"/>
</file>

<file path=xl/ctrlProps/ctrlProp83.xml><?xml version="1.0" encoding="utf-8"?>
<formControlPr xmlns="http://schemas.microsoft.com/office/spreadsheetml/2009/9/main" objectType="CheckBox" fmlaLink="hodnoty!$O$9" lockText="1" noThreeD="1"/>
</file>

<file path=xl/ctrlProps/ctrlProp84.xml><?xml version="1.0" encoding="utf-8"?>
<formControlPr xmlns="http://schemas.microsoft.com/office/spreadsheetml/2009/9/main" objectType="CheckBox" fmlaLink="hodnoty!$P$9" lockText="1" noThreeD="1"/>
</file>

<file path=xl/ctrlProps/ctrlProp85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86.xml><?xml version="1.0" encoding="utf-8"?>
<formControlPr xmlns="http://schemas.microsoft.com/office/spreadsheetml/2009/9/main" objectType="Drop" dropLines="10" dropStyle="combo" dx="16" fmlaLink="hodnoty!$T$9" fmlaRange="hodnoty!$B$36:$B$37" noThreeD="1" sel="2" val="0"/>
</file>

<file path=xl/ctrlProps/ctrlProp87.xml><?xml version="1.0" encoding="utf-8"?>
<formControlPr xmlns="http://schemas.microsoft.com/office/spreadsheetml/2009/9/main" objectType="Drop" dropLines="10" dropStyle="combo" dx="16" fmlaLink="hodnoty!G9" fmlaRange="hodnoty!$B$12:$B$17" noThreeD="1" val="0"/>
</file>

<file path=xl/ctrlProps/ctrlProp88.xml><?xml version="1.0" encoding="utf-8"?>
<formControlPr xmlns="http://schemas.microsoft.com/office/spreadsheetml/2009/9/main" objectType="CheckBox" fmlaLink="hodnoty!$H$10" lockText="1" noThreeD="1"/>
</file>

<file path=xl/ctrlProps/ctrlProp89.xml><?xml version="1.0" encoding="utf-8"?>
<formControlPr xmlns="http://schemas.microsoft.com/office/spreadsheetml/2009/9/main" objectType="Drop" dropLines="10" dropStyle="combo" dx="16" fmlaLink="hodnoty!$R$10" fmlaRange="hodnoty!$B$26:$B$32" noThreeD="1" val="0"/>
</file>

<file path=xl/ctrlProps/ctrlProp9.xml><?xml version="1.0" encoding="utf-8"?>
<formControlPr xmlns="http://schemas.microsoft.com/office/spreadsheetml/2009/9/main" objectType="CheckBox" fmlaLink="hodnoty!$O$5" lockText="1" noThreeD="1"/>
</file>

<file path=xl/ctrlProps/ctrlProp90.xml><?xml version="1.0" encoding="utf-8"?>
<formControlPr xmlns="http://schemas.microsoft.com/office/spreadsheetml/2009/9/main" objectType="Drop" dropLines="10" dropStyle="combo" dx="16" fmlaRange="hodnoty!$B$34:$B$35" noThreeD="1" sel="0" val="0"/>
</file>

<file path=xl/ctrlProps/ctrlProp91.xml><?xml version="1.0" encoding="utf-8"?>
<formControlPr xmlns="http://schemas.microsoft.com/office/spreadsheetml/2009/9/main" objectType="CheckBox" fmlaLink="hodnoty!$I$10" lockText="1" noThreeD="1"/>
</file>

<file path=xl/ctrlProps/ctrlProp92.xml><?xml version="1.0" encoding="utf-8"?>
<formControlPr xmlns="http://schemas.microsoft.com/office/spreadsheetml/2009/9/main" objectType="CheckBox" fmlaLink="hodnoty!$K$10" lockText="1" noThreeD="1"/>
</file>

<file path=xl/ctrlProps/ctrlProp93.xml><?xml version="1.0" encoding="utf-8"?>
<formControlPr xmlns="http://schemas.microsoft.com/office/spreadsheetml/2009/9/main" objectType="CheckBox" fmlaLink="hodnoty!$L$10" lockText="1" noThreeD="1"/>
</file>

<file path=xl/ctrlProps/ctrlProp94.xml><?xml version="1.0" encoding="utf-8"?>
<formControlPr xmlns="http://schemas.microsoft.com/office/spreadsheetml/2009/9/main" objectType="CheckBox" fmlaLink="hodnoty!$M$10" lockText="1" noThreeD="1"/>
</file>

<file path=xl/ctrlProps/ctrlProp95.xml><?xml version="1.0" encoding="utf-8"?>
<formControlPr xmlns="http://schemas.microsoft.com/office/spreadsheetml/2009/9/main" objectType="CheckBox" fmlaLink="hodnoty!$N$10" lockText="1" noThreeD="1"/>
</file>

<file path=xl/ctrlProps/ctrlProp96.xml><?xml version="1.0" encoding="utf-8"?>
<formControlPr xmlns="http://schemas.microsoft.com/office/spreadsheetml/2009/9/main" objectType="CheckBox" fmlaLink="hodnoty!$O$10" lockText="1" noThreeD="1"/>
</file>

<file path=xl/ctrlProps/ctrlProp97.xml><?xml version="1.0" encoding="utf-8"?>
<formControlPr xmlns="http://schemas.microsoft.com/office/spreadsheetml/2009/9/main" objectType="CheckBox" fmlaLink="hodnoty!$P$10" lockText="1" noThreeD="1"/>
</file>

<file path=xl/ctrlProps/ctrlProp98.xml><?xml version="1.0" encoding="utf-8"?>
<formControlPr xmlns="http://schemas.microsoft.com/office/spreadsheetml/2009/9/main" objectType="Drop" dropLines="10" dropStyle="combo" dx="16" fmlaRange="hodnoty!$B$2:$B$10" noThreeD="1" sel="0" val="0"/>
</file>

<file path=xl/ctrlProps/ctrlProp99.xml><?xml version="1.0" encoding="utf-8"?>
<formControlPr xmlns="http://schemas.microsoft.com/office/spreadsheetml/2009/9/main" objectType="Drop" dropLines="10" dropStyle="combo" dx="16" fmlaLink="hodnoty!$T$10" fmlaRange="hodnoty!$B$36:$B$3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0</xdr:rowOff>
        </xdr:from>
        <xdr:to>
          <xdr:col>9</xdr:col>
          <xdr:colOff>9525</xdr:colOff>
          <xdr:row>13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9525</xdr:rowOff>
        </xdr:from>
        <xdr:to>
          <xdr:col>17</xdr:col>
          <xdr:colOff>19050</xdr:colOff>
          <xdr:row>14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9525</xdr:rowOff>
        </xdr:from>
        <xdr:to>
          <xdr:col>18</xdr:col>
          <xdr:colOff>0</xdr:colOff>
          <xdr:row>14</xdr:row>
          <xdr:rowOff>9525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11</xdr:col>
          <xdr:colOff>9525</xdr:colOff>
          <xdr:row>13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12</xdr:col>
          <xdr:colOff>9525</xdr:colOff>
          <xdr:row>13</xdr:row>
          <xdr:rowOff>171450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</xdr:row>
          <xdr:rowOff>0</xdr:rowOff>
        </xdr:from>
        <xdr:to>
          <xdr:col>13</xdr:col>
          <xdr:colOff>9525</xdr:colOff>
          <xdr:row>13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13</xdr:row>
          <xdr:rowOff>0</xdr:rowOff>
        </xdr:from>
        <xdr:to>
          <xdr:col>14</xdr:col>
          <xdr:colOff>9525</xdr:colOff>
          <xdr:row>13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0</xdr:rowOff>
        </xdr:from>
        <xdr:to>
          <xdr:col>15</xdr:col>
          <xdr:colOff>9525</xdr:colOff>
          <xdr:row>13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0</xdr:rowOff>
        </xdr:from>
        <xdr:to>
          <xdr:col>16</xdr:col>
          <xdr:colOff>9525</xdr:colOff>
          <xdr:row>13</xdr:row>
          <xdr:rowOff>171450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9525</xdr:rowOff>
        </xdr:from>
        <xdr:to>
          <xdr:col>6</xdr:col>
          <xdr:colOff>9525</xdr:colOff>
          <xdr:row>14</xdr:row>
          <xdr:rowOff>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7</xdr:col>
          <xdr:colOff>9525</xdr:colOff>
          <xdr:row>14</xdr:row>
          <xdr:rowOff>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9525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9525</xdr:rowOff>
        </xdr:from>
        <xdr:to>
          <xdr:col>6</xdr:col>
          <xdr:colOff>9525</xdr:colOff>
          <xdr:row>16</xdr:row>
          <xdr:rowOff>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9525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9525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9525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9525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9525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9525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9525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9525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</xdr:rowOff>
        </xdr:from>
        <xdr:to>
          <xdr:col>6</xdr:col>
          <xdr:colOff>9525</xdr:colOff>
          <xdr:row>27</xdr:row>
          <xdr:rowOff>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9525</xdr:rowOff>
        </xdr:from>
        <xdr:to>
          <xdr:col>6</xdr:col>
          <xdr:colOff>9525</xdr:colOff>
          <xdr:row>28</xdr:row>
          <xdr:rowOff>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9525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9525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9525</xdr:rowOff>
        </xdr:from>
        <xdr:to>
          <xdr:col>6</xdr:col>
          <xdr:colOff>9525</xdr:colOff>
          <xdr:row>31</xdr:row>
          <xdr:rowOff>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9525</xdr:rowOff>
        </xdr:from>
        <xdr:to>
          <xdr:col>6</xdr:col>
          <xdr:colOff>9525</xdr:colOff>
          <xdr:row>32</xdr:row>
          <xdr:rowOff>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9525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9525</xdr:colOff>
          <xdr:row>15</xdr:row>
          <xdr:rowOff>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9</xdr:col>
          <xdr:colOff>9525</xdr:colOff>
          <xdr:row>14</xdr:row>
          <xdr:rowOff>171450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9525</xdr:rowOff>
        </xdr:from>
        <xdr:to>
          <xdr:col>17</xdr:col>
          <xdr:colOff>19050</xdr:colOff>
          <xdr:row>15</xdr:row>
          <xdr:rowOff>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9525</xdr:rowOff>
        </xdr:from>
        <xdr:to>
          <xdr:col>18</xdr:col>
          <xdr:colOff>0</xdr:colOff>
          <xdr:row>15</xdr:row>
          <xdr:rowOff>9525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11</xdr:col>
          <xdr:colOff>9525</xdr:colOff>
          <xdr:row>14</xdr:row>
          <xdr:rowOff>171450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12</xdr:col>
          <xdr:colOff>9525</xdr:colOff>
          <xdr:row>14</xdr:row>
          <xdr:rowOff>171450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0</xdr:rowOff>
        </xdr:from>
        <xdr:to>
          <xdr:col>13</xdr:col>
          <xdr:colOff>9525</xdr:colOff>
          <xdr:row>14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0</xdr:rowOff>
        </xdr:from>
        <xdr:to>
          <xdr:col>14</xdr:col>
          <xdr:colOff>9525</xdr:colOff>
          <xdr:row>14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15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0</xdr:rowOff>
        </xdr:from>
        <xdr:to>
          <xdr:col>16</xdr:col>
          <xdr:colOff>9525</xdr:colOff>
          <xdr:row>14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9525</xdr:colOff>
          <xdr:row>15</xdr:row>
          <xdr:rowOff>0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0</xdr:rowOff>
        </xdr:from>
        <xdr:to>
          <xdr:col>9</xdr:col>
          <xdr:colOff>9525</xdr:colOff>
          <xdr:row>15</xdr:row>
          <xdr:rowOff>171450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9525</xdr:rowOff>
        </xdr:from>
        <xdr:to>
          <xdr:col>17</xdr:col>
          <xdr:colOff>19050</xdr:colOff>
          <xdr:row>16</xdr:row>
          <xdr:rowOff>0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9525</xdr:rowOff>
        </xdr:from>
        <xdr:to>
          <xdr:col>18</xdr:col>
          <xdr:colOff>0</xdr:colOff>
          <xdr:row>16</xdr:row>
          <xdr:rowOff>9525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11</xdr:col>
          <xdr:colOff>9525</xdr:colOff>
          <xdr:row>15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0</xdr:rowOff>
        </xdr:from>
        <xdr:to>
          <xdr:col>12</xdr:col>
          <xdr:colOff>9525</xdr:colOff>
          <xdr:row>15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0</xdr:rowOff>
        </xdr:from>
        <xdr:to>
          <xdr:col>13</xdr:col>
          <xdr:colOff>9525</xdr:colOff>
          <xdr:row>15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0</xdr:rowOff>
        </xdr:from>
        <xdr:to>
          <xdr:col>14</xdr:col>
          <xdr:colOff>9525</xdr:colOff>
          <xdr:row>15</xdr:row>
          <xdr:rowOff>171450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15</xdr:row>
          <xdr:rowOff>0</xdr:rowOff>
        </xdr:from>
        <xdr:to>
          <xdr:col>15</xdr:col>
          <xdr:colOff>9525</xdr:colOff>
          <xdr:row>15</xdr:row>
          <xdr:rowOff>171450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0</xdr:rowOff>
        </xdr:from>
        <xdr:to>
          <xdr:col>16</xdr:col>
          <xdr:colOff>9525</xdr:colOff>
          <xdr:row>15</xdr:row>
          <xdr:rowOff>171450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9525</xdr:rowOff>
        </xdr:from>
        <xdr:to>
          <xdr:col>6</xdr:col>
          <xdr:colOff>9525</xdr:colOff>
          <xdr:row>16</xdr:row>
          <xdr:rowOff>0</xdr:rowOff>
        </xdr:to>
        <xdr:sp macro="" textlink="">
          <xdr:nvSpPr>
            <xdr:cNvPr id="1275" name="Drop Dow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7</xdr:col>
          <xdr:colOff>9525</xdr:colOff>
          <xdr:row>16</xdr:row>
          <xdr:rowOff>0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9525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277" name="Drop Dow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0</xdr:rowOff>
        </xdr:from>
        <xdr:to>
          <xdr:col>9</xdr:col>
          <xdr:colOff>9525</xdr:colOff>
          <xdr:row>16</xdr:row>
          <xdr:rowOff>171450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9525</xdr:rowOff>
        </xdr:from>
        <xdr:to>
          <xdr:col>17</xdr:col>
          <xdr:colOff>19050</xdr:colOff>
          <xdr:row>17</xdr:row>
          <xdr:rowOff>0</xdr:rowOff>
        </xdr:to>
        <xdr:sp macro="" textlink="">
          <xdr:nvSpPr>
            <xdr:cNvPr id="1279" name="Drop Dow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9525</xdr:rowOff>
        </xdr:from>
        <xdr:to>
          <xdr:col>18</xdr:col>
          <xdr:colOff>0</xdr:colOff>
          <xdr:row>17</xdr:row>
          <xdr:rowOff>9525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11</xdr:col>
          <xdr:colOff>9525</xdr:colOff>
          <xdr:row>16</xdr:row>
          <xdr:rowOff>171450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0</xdr:rowOff>
        </xdr:from>
        <xdr:to>
          <xdr:col>12</xdr:col>
          <xdr:colOff>9525</xdr:colOff>
          <xdr:row>16</xdr:row>
          <xdr:rowOff>171450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0</xdr:rowOff>
        </xdr:from>
        <xdr:to>
          <xdr:col>13</xdr:col>
          <xdr:colOff>9525</xdr:colOff>
          <xdr:row>16</xdr:row>
          <xdr:rowOff>171450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0</xdr:rowOff>
        </xdr:from>
        <xdr:to>
          <xdr:col>14</xdr:col>
          <xdr:colOff>9525</xdr:colOff>
          <xdr:row>16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15</xdr:col>
          <xdr:colOff>9525</xdr:colOff>
          <xdr:row>16</xdr:row>
          <xdr:rowOff>171450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0</xdr:rowOff>
        </xdr:from>
        <xdr:to>
          <xdr:col>16</xdr:col>
          <xdr:colOff>9525</xdr:colOff>
          <xdr:row>16</xdr:row>
          <xdr:rowOff>171450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9525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1288" name="Drop Dow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9525</xdr:rowOff>
        </xdr:from>
        <xdr:to>
          <xdr:col>7</xdr:col>
          <xdr:colOff>9525</xdr:colOff>
          <xdr:row>17</xdr:row>
          <xdr:rowOff>0</xdr:rowOff>
        </xdr:to>
        <xdr:sp macro="" textlink="">
          <xdr:nvSpPr>
            <xdr:cNvPr id="1289" name="Drop Dow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9525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290" name="Drop Dow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9</xdr:col>
          <xdr:colOff>9525</xdr:colOff>
          <xdr:row>17</xdr:row>
          <xdr:rowOff>171450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9525</xdr:rowOff>
        </xdr:from>
        <xdr:to>
          <xdr:col>17</xdr:col>
          <xdr:colOff>19050</xdr:colOff>
          <xdr:row>18</xdr:row>
          <xdr:rowOff>0</xdr:rowOff>
        </xdr:to>
        <xdr:sp macro="" textlink="">
          <xdr:nvSpPr>
            <xdr:cNvPr id="1292" name="Drop Dow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9525</xdr:rowOff>
        </xdr:from>
        <xdr:to>
          <xdr:col>18</xdr:col>
          <xdr:colOff>0</xdr:colOff>
          <xdr:row>18</xdr:row>
          <xdr:rowOff>9525</xdr:rowOff>
        </xdr:to>
        <xdr:sp macro="" textlink="">
          <xdr:nvSpPr>
            <xdr:cNvPr id="1293" name="Drop Dow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10</xdr:col>
          <xdr:colOff>9525</xdr:colOff>
          <xdr:row>17</xdr:row>
          <xdr:rowOff>171450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11</xdr:col>
          <xdr:colOff>9525</xdr:colOff>
          <xdr:row>17</xdr:row>
          <xdr:rowOff>171450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0</xdr:rowOff>
        </xdr:from>
        <xdr:to>
          <xdr:col>12</xdr:col>
          <xdr:colOff>9525</xdr:colOff>
          <xdr:row>17</xdr:row>
          <xdr:rowOff>171450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17</xdr:row>
          <xdr:rowOff>0</xdr:rowOff>
        </xdr:from>
        <xdr:to>
          <xdr:col>13</xdr:col>
          <xdr:colOff>9525</xdr:colOff>
          <xdr:row>17</xdr:row>
          <xdr:rowOff>171450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0</xdr:rowOff>
        </xdr:from>
        <xdr:to>
          <xdr:col>14</xdr:col>
          <xdr:colOff>9525</xdr:colOff>
          <xdr:row>17</xdr:row>
          <xdr:rowOff>171450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0</xdr:rowOff>
        </xdr:from>
        <xdr:to>
          <xdr:col>15</xdr:col>
          <xdr:colOff>9525</xdr:colOff>
          <xdr:row>17</xdr:row>
          <xdr:rowOff>171450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0</xdr:rowOff>
        </xdr:from>
        <xdr:to>
          <xdr:col>16</xdr:col>
          <xdr:colOff>9525</xdr:colOff>
          <xdr:row>17</xdr:row>
          <xdr:rowOff>171450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9525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1301" name="Drop Dow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9525</xdr:colOff>
          <xdr:row>18</xdr:row>
          <xdr:rowOff>0</xdr:rowOff>
        </xdr:to>
        <xdr:sp macro="" textlink="">
          <xdr:nvSpPr>
            <xdr:cNvPr id="1302" name="Drop Dow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9525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303" name="Drop Dow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9</xdr:col>
          <xdr:colOff>9525</xdr:colOff>
          <xdr:row>18</xdr:row>
          <xdr:rowOff>171450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9525</xdr:rowOff>
        </xdr:from>
        <xdr:to>
          <xdr:col>17</xdr:col>
          <xdr:colOff>19050</xdr:colOff>
          <xdr:row>19</xdr:row>
          <xdr:rowOff>0</xdr:rowOff>
        </xdr:to>
        <xdr:sp macro="" textlink="">
          <xdr:nvSpPr>
            <xdr:cNvPr id="1305" name="Drop Dow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9525</xdr:rowOff>
        </xdr:from>
        <xdr:to>
          <xdr:col>18</xdr:col>
          <xdr:colOff>0</xdr:colOff>
          <xdr:row>19</xdr:row>
          <xdr:rowOff>9525</xdr:rowOff>
        </xdr:to>
        <xdr:sp macro="" textlink="">
          <xdr:nvSpPr>
            <xdr:cNvPr id="1306" name="Drop Dow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10</xdr:col>
          <xdr:colOff>9525</xdr:colOff>
          <xdr:row>18</xdr:row>
          <xdr:rowOff>171450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11</xdr:col>
          <xdr:colOff>9525</xdr:colOff>
          <xdr:row>18</xdr:row>
          <xdr:rowOff>171450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0</xdr:rowOff>
        </xdr:from>
        <xdr:to>
          <xdr:col>12</xdr:col>
          <xdr:colOff>9525</xdr:colOff>
          <xdr:row>18</xdr:row>
          <xdr:rowOff>171450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</xdr:row>
          <xdr:rowOff>0</xdr:rowOff>
        </xdr:from>
        <xdr:to>
          <xdr:col>13</xdr:col>
          <xdr:colOff>9525</xdr:colOff>
          <xdr:row>18</xdr:row>
          <xdr:rowOff>171450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18</xdr:row>
          <xdr:rowOff>0</xdr:rowOff>
        </xdr:from>
        <xdr:to>
          <xdr:col>14</xdr:col>
          <xdr:colOff>9525</xdr:colOff>
          <xdr:row>18</xdr:row>
          <xdr:rowOff>171450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0</xdr:rowOff>
        </xdr:from>
        <xdr:to>
          <xdr:col>15</xdr:col>
          <xdr:colOff>9525</xdr:colOff>
          <xdr:row>18</xdr:row>
          <xdr:rowOff>171450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0</xdr:rowOff>
        </xdr:from>
        <xdr:to>
          <xdr:col>16</xdr:col>
          <xdr:colOff>9525</xdr:colOff>
          <xdr:row>18</xdr:row>
          <xdr:rowOff>171450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9525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314" name="Drop Dow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7</xdr:col>
          <xdr:colOff>9525</xdr:colOff>
          <xdr:row>19</xdr:row>
          <xdr:rowOff>0</xdr:rowOff>
        </xdr:to>
        <xdr:sp macro="" textlink="">
          <xdr:nvSpPr>
            <xdr:cNvPr id="1315" name="Drop Dow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9525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316" name="Drop Dow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0</xdr:rowOff>
        </xdr:from>
        <xdr:to>
          <xdr:col>9</xdr:col>
          <xdr:colOff>9525</xdr:colOff>
          <xdr:row>19</xdr:row>
          <xdr:rowOff>171450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9525</xdr:rowOff>
        </xdr:from>
        <xdr:to>
          <xdr:col>17</xdr:col>
          <xdr:colOff>19050</xdr:colOff>
          <xdr:row>20</xdr:row>
          <xdr:rowOff>0</xdr:rowOff>
        </xdr:to>
        <xdr:sp macro="" textlink="">
          <xdr:nvSpPr>
            <xdr:cNvPr id="1318" name="Drop Dow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9525</xdr:rowOff>
        </xdr:from>
        <xdr:to>
          <xdr:col>18</xdr:col>
          <xdr:colOff>0</xdr:colOff>
          <xdr:row>20</xdr:row>
          <xdr:rowOff>9525</xdr:rowOff>
        </xdr:to>
        <xdr:sp macro="" textlink="">
          <xdr:nvSpPr>
            <xdr:cNvPr id="1319" name="Drop Dow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10</xdr:col>
          <xdr:colOff>9525</xdr:colOff>
          <xdr:row>19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11</xdr:col>
          <xdr:colOff>9525</xdr:colOff>
          <xdr:row>19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0</xdr:rowOff>
        </xdr:from>
        <xdr:to>
          <xdr:col>12</xdr:col>
          <xdr:colOff>9525</xdr:colOff>
          <xdr:row>19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</xdr:row>
          <xdr:rowOff>0</xdr:rowOff>
        </xdr:from>
        <xdr:to>
          <xdr:col>13</xdr:col>
          <xdr:colOff>9525</xdr:colOff>
          <xdr:row>19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0</xdr:rowOff>
        </xdr:from>
        <xdr:to>
          <xdr:col>14</xdr:col>
          <xdr:colOff>9525</xdr:colOff>
          <xdr:row>19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15</xdr:col>
          <xdr:colOff>9525</xdr:colOff>
          <xdr:row>19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0</xdr:rowOff>
        </xdr:from>
        <xdr:to>
          <xdr:col>16</xdr:col>
          <xdr:colOff>9525</xdr:colOff>
          <xdr:row>19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327" name="Drop Dow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7</xdr:col>
          <xdr:colOff>9525</xdr:colOff>
          <xdr:row>20</xdr:row>
          <xdr:rowOff>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0</xdr:rowOff>
        </xdr:from>
        <xdr:to>
          <xdr:col>9</xdr:col>
          <xdr:colOff>9525</xdr:colOff>
          <xdr:row>20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9525</xdr:rowOff>
        </xdr:from>
        <xdr:to>
          <xdr:col>17</xdr:col>
          <xdr:colOff>19050</xdr:colOff>
          <xdr:row>21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10</xdr:col>
          <xdr:colOff>9525</xdr:colOff>
          <xdr:row>20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11</xdr:col>
          <xdr:colOff>9525</xdr:colOff>
          <xdr:row>20</xdr:row>
          <xdr:rowOff>171450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0</xdr:rowOff>
        </xdr:from>
        <xdr:to>
          <xdr:col>12</xdr:col>
          <xdr:colOff>9525</xdr:colOff>
          <xdr:row>20</xdr:row>
          <xdr:rowOff>171450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0</xdr:rowOff>
        </xdr:from>
        <xdr:to>
          <xdr:col>13</xdr:col>
          <xdr:colOff>9525</xdr:colOff>
          <xdr:row>20</xdr:row>
          <xdr:rowOff>171450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20</xdr:row>
          <xdr:rowOff>0</xdr:rowOff>
        </xdr:from>
        <xdr:to>
          <xdr:col>14</xdr:col>
          <xdr:colOff>9525</xdr:colOff>
          <xdr:row>20</xdr:row>
          <xdr:rowOff>171450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20</xdr:row>
          <xdr:rowOff>0</xdr:rowOff>
        </xdr:from>
        <xdr:to>
          <xdr:col>15</xdr:col>
          <xdr:colOff>9525</xdr:colOff>
          <xdr:row>20</xdr:row>
          <xdr:rowOff>171450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0</xdr:rowOff>
        </xdr:from>
        <xdr:to>
          <xdr:col>16</xdr:col>
          <xdr:colOff>9525</xdr:colOff>
          <xdr:row>20</xdr:row>
          <xdr:rowOff>171450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9525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7</xdr:col>
          <xdr:colOff>9525</xdr:colOff>
          <xdr:row>21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9525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9</xdr:col>
          <xdr:colOff>9525</xdr:colOff>
          <xdr:row>21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9525</xdr:rowOff>
        </xdr:from>
        <xdr:to>
          <xdr:col>17</xdr:col>
          <xdr:colOff>19050</xdr:colOff>
          <xdr:row>22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9525</xdr:rowOff>
        </xdr:from>
        <xdr:to>
          <xdr:col>18</xdr:col>
          <xdr:colOff>0</xdr:colOff>
          <xdr:row>22</xdr:row>
          <xdr:rowOff>9525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10</xdr:col>
          <xdr:colOff>9525</xdr:colOff>
          <xdr:row>21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11</xdr:col>
          <xdr:colOff>9525</xdr:colOff>
          <xdr:row>21</xdr:row>
          <xdr:rowOff>171450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12</xdr:col>
          <xdr:colOff>9525</xdr:colOff>
          <xdr:row>21</xdr:row>
          <xdr:rowOff>171450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0</xdr:rowOff>
        </xdr:from>
        <xdr:to>
          <xdr:col>13</xdr:col>
          <xdr:colOff>9525</xdr:colOff>
          <xdr:row>21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0</xdr:rowOff>
        </xdr:from>
        <xdr:to>
          <xdr:col>14</xdr:col>
          <xdr:colOff>9525</xdr:colOff>
          <xdr:row>21</xdr:row>
          <xdr:rowOff>171450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0</xdr:rowOff>
        </xdr:from>
        <xdr:to>
          <xdr:col>15</xdr:col>
          <xdr:colOff>9525</xdr:colOff>
          <xdr:row>21</xdr:row>
          <xdr:rowOff>171450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0</xdr:rowOff>
        </xdr:from>
        <xdr:to>
          <xdr:col>16</xdr:col>
          <xdr:colOff>9525</xdr:colOff>
          <xdr:row>21</xdr:row>
          <xdr:rowOff>171450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7</xdr:col>
          <xdr:colOff>9525</xdr:colOff>
          <xdr:row>22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9525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0</xdr:rowOff>
        </xdr:from>
        <xdr:to>
          <xdr:col>9</xdr:col>
          <xdr:colOff>9525</xdr:colOff>
          <xdr:row>22</xdr:row>
          <xdr:rowOff>171450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19050</xdr:colOff>
          <xdr:row>23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9525</xdr:rowOff>
        </xdr:from>
        <xdr:to>
          <xdr:col>18</xdr:col>
          <xdr:colOff>0</xdr:colOff>
          <xdr:row>23</xdr:row>
          <xdr:rowOff>9525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10</xdr:col>
          <xdr:colOff>9525</xdr:colOff>
          <xdr:row>22</xdr:row>
          <xdr:rowOff>171450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11</xdr:col>
          <xdr:colOff>9525</xdr:colOff>
          <xdr:row>22</xdr:row>
          <xdr:rowOff>171450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12</xdr:col>
          <xdr:colOff>9525</xdr:colOff>
          <xdr:row>22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0</xdr:rowOff>
        </xdr:from>
        <xdr:to>
          <xdr:col>13</xdr:col>
          <xdr:colOff>9525</xdr:colOff>
          <xdr:row>22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0</xdr:rowOff>
        </xdr:from>
        <xdr:to>
          <xdr:col>14</xdr:col>
          <xdr:colOff>9525</xdr:colOff>
          <xdr:row>22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0</xdr:rowOff>
        </xdr:from>
        <xdr:to>
          <xdr:col>15</xdr:col>
          <xdr:colOff>9525</xdr:colOff>
          <xdr:row>22</xdr:row>
          <xdr:rowOff>171450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0</xdr:rowOff>
        </xdr:from>
        <xdr:to>
          <xdr:col>16</xdr:col>
          <xdr:colOff>9525</xdr:colOff>
          <xdr:row>22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9525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9525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0</xdr:rowOff>
        </xdr:from>
        <xdr:to>
          <xdr:col>9</xdr:col>
          <xdr:colOff>9525</xdr:colOff>
          <xdr:row>23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9525</xdr:rowOff>
        </xdr:from>
        <xdr:to>
          <xdr:col>17</xdr:col>
          <xdr:colOff>19050</xdr:colOff>
          <xdr:row>24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9525</xdr:rowOff>
        </xdr:from>
        <xdr:to>
          <xdr:col>18</xdr:col>
          <xdr:colOff>0</xdr:colOff>
          <xdr:row>24</xdr:row>
          <xdr:rowOff>9525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10</xdr:col>
          <xdr:colOff>9525</xdr:colOff>
          <xdr:row>23</xdr:row>
          <xdr:rowOff>171450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0</xdr:rowOff>
        </xdr:from>
        <xdr:to>
          <xdr:col>11</xdr:col>
          <xdr:colOff>9525</xdr:colOff>
          <xdr:row>23</xdr:row>
          <xdr:rowOff>171450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0</xdr:rowOff>
        </xdr:from>
        <xdr:to>
          <xdr:col>12</xdr:col>
          <xdr:colOff>9525</xdr:colOff>
          <xdr:row>23</xdr:row>
          <xdr:rowOff>171450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</xdr:row>
          <xdr:rowOff>0</xdr:rowOff>
        </xdr:from>
        <xdr:to>
          <xdr:col>13</xdr:col>
          <xdr:colOff>9525</xdr:colOff>
          <xdr:row>23</xdr:row>
          <xdr:rowOff>171450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0</xdr:rowOff>
        </xdr:from>
        <xdr:to>
          <xdr:col>14</xdr:col>
          <xdr:colOff>9525</xdr:colOff>
          <xdr:row>23</xdr:row>
          <xdr:rowOff>171450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0</xdr:rowOff>
        </xdr:from>
        <xdr:to>
          <xdr:col>15</xdr:col>
          <xdr:colOff>9525</xdr:colOff>
          <xdr:row>23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0</xdr:rowOff>
        </xdr:from>
        <xdr:to>
          <xdr:col>16</xdr:col>
          <xdr:colOff>9525</xdr:colOff>
          <xdr:row>23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9525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7</xdr:col>
          <xdr:colOff>9525</xdr:colOff>
          <xdr:row>24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0</xdr:rowOff>
        </xdr:from>
        <xdr:to>
          <xdr:col>9</xdr:col>
          <xdr:colOff>9525</xdr:colOff>
          <xdr:row>24</xdr:row>
          <xdr:rowOff>171450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9525</xdr:rowOff>
        </xdr:from>
        <xdr:to>
          <xdr:col>17</xdr:col>
          <xdr:colOff>19050</xdr:colOff>
          <xdr:row>25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9525</xdr:rowOff>
        </xdr:from>
        <xdr:to>
          <xdr:col>18</xdr:col>
          <xdr:colOff>0</xdr:colOff>
          <xdr:row>25</xdr:row>
          <xdr:rowOff>9525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0</xdr:rowOff>
        </xdr:from>
        <xdr:to>
          <xdr:col>11</xdr:col>
          <xdr:colOff>9525</xdr:colOff>
          <xdr:row>24</xdr:row>
          <xdr:rowOff>171450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0</xdr:rowOff>
        </xdr:from>
        <xdr:to>
          <xdr:col>12</xdr:col>
          <xdr:colOff>9525</xdr:colOff>
          <xdr:row>24</xdr:row>
          <xdr:rowOff>171450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0</xdr:rowOff>
        </xdr:from>
        <xdr:to>
          <xdr:col>13</xdr:col>
          <xdr:colOff>9525</xdr:colOff>
          <xdr:row>24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0</xdr:rowOff>
        </xdr:from>
        <xdr:to>
          <xdr:col>14</xdr:col>
          <xdr:colOff>9525</xdr:colOff>
          <xdr:row>24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24</xdr:row>
          <xdr:rowOff>0</xdr:rowOff>
        </xdr:from>
        <xdr:to>
          <xdr:col>15</xdr:col>
          <xdr:colOff>9525</xdr:colOff>
          <xdr:row>24</xdr:row>
          <xdr:rowOff>171450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0</xdr:rowOff>
        </xdr:from>
        <xdr:to>
          <xdr:col>16</xdr:col>
          <xdr:colOff>9525</xdr:colOff>
          <xdr:row>24</xdr:row>
          <xdr:rowOff>171450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9525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1392" name="Drop Dow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7</xdr:col>
          <xdr:colOff>9525</xdr:colOff>
          <xdr:row>25</xdr:row>
          <xdr:rowOff>0</xdr:rowOff>
        </xdr:to>
        <xdr:sp macro="" textlink="">
          <xdr:nvSpPr>
            <xdr:cNvPr id="1393" name="Drop Dow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394" name="Drop Dow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0</xdr:rowOff>
        </xdr:from>
        <xdr:to>
          <xdr:col>9</xdr:col>
          <xdr:colOff>9525</xdr:colOff>
          <xdr:row>25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9525</xdr:rowOff>
        </xdr:from>
        <xdr:to>
          <xdr:col>17</xdr:col>
          <xdr:colOff>19050</xdr:colOff>
          <xdr:row>26</xdr:row>
          <xdr:rowOff>0</xdr:rowOff>
        </xdr:to>
        <xdr:sp macro="" textlink="">
          <xdr:nvSpPr>
            <xdr:cNvPr id="1396" name="Drop Dow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9525</xdr:rowOff>
        </xdr:from>
        <xdr:to>
          <xdr:col>18</xdr:col>
          <xdr:colOff>0</xdr:colOff>
          <xdr:row>26</xdr:row>
          <xdr:rowOff>9525</xdr:rowOff>
        </xdr:to>
        <xdr:sp macro="" textlink="">
          <xdr:nvSpPr>
            <xdr:cNvPr id="1397" name="Drop Dow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10</xdr:col>
          <xdr:colOff>9525</xdr:colOff>
          <xdr:row>25</xdr:row>
          <xdr:rowOff>171450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11</xdr:col>
          <xdr:colOff>9525</xdr:colOff>
          <xdr:row>25</xdr:row>
          <xdr:rowOff>171450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0</xdr:rowOff>
        </xdr:from>
        <xdr:to>
          <xdr:col>12</xdr:col>
          <xdr:colOff>9525</xdr:colOff>
          <xdr:row>25</xdr:row>
          <xdr:rowOff>171450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0</xdr:rowOff>
        </xdr:from>
        <xdr:to>
          <xdr:col>13</xdr:col>
          <xdr:colOff>9525</xdr:colOff>
          <xdr:row>25</xdr:row>
          <xdr:rowOff>171450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0</xdr:rowOff>
        </xdr:from>
        <xdr:to>
          <xdr:col>14</xdr:col>
          <xdr:colOff>9525</xdr:colOff>
          <xdr:row>25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25</xdr:row>
          <xdr:rowOff>0</xdr:rowOff>
        </xdr:from>
        <xdr:to>
          <xdr:col>15</xdr:col>
          <xdr:colOff>9525</xdr:colOff>
          <xdr:row>25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0</xdr:rowOff>
        </xdr:from>
        <xdr:to>
          <xdr:col>16</xdr:col>
          <xdr:colOff>9525</xdr:colOff>
          <xdr:row>25</xdr:row>
          <xdr:rowOff>171450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9525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1405" name="Drop Dow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7</xdr:col>
          <xdr:colOff>9525</xdr:colOff>
          <xdr:row>26</xdr:row>
          <xdr:rowOff>0</xdr:rowOff>
        </xdr:to>
        <xdr:sp macro="" textlink="">
          <xdr:nvSpPr>
            <xdr:cNvPr id="1406" name="Drop Dow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9525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407" name="Drop Dow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0</xdr:rowOff>
        </xdr:from>
        <xdr:to>
          <xdr:col>9</xdr:col>
          <xdr:colOff>9525</xdr:colOff>
          <xdr:row>26</xdr:row>
          <xdr:rowOff>171450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9525</xdr:rowOff>
        </xdr:from>
        <xdr:to>
          <xdr:col>17</xdr:col>
          <xdr:colOff>19050</xdr:colOff>
          <xdr:row>27</xdr:row>
          <xdr:rowOff>0</xdr:rowOff>
        </xdr:to>
        <xdr:sp macro="" textlink="">
          <xdr:nvSpPr>
            <xdr:cNvPr id="1409" name="Drop Dow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9525</xdr:rowOff>
        </xdr:from>
        <xdr:to>
          <xdr:col>18</xdr:col>
          <xdr:colOff>0</xdr:colOff>
          <xdr:row>27</xdr:row>
          <xdr:rowOff>9525</xdr:rowOff>
        </xdr:to>
        <xdr:sp macro="" textlink="">
          <xdr:nvSpPr>
            <xdr:cNvPr id="1410" name="Drop Dow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0</xdr:rowOff>
        </xdr:from>
        <xdr:to>
          <xdr:col>10</xdr:col>
          <xdr:colOff>9525</xdr:colOff>
          <xdr:row>26</xdr:row>
          <xdr:rowOff>171450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11</xdr:col>
          <xdr:colOff>9525</xdr:colOff>
          <xdr:row>26</xdr:row>
          <xdr:rowOff>171450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0</xdr:rowOff>
        </xdr:from>
        <xdr:to>
          <xdr:col>12</xdr:col>
          <xdr:colOff>9525</xdr:colOff>
          <xdr:row>26</xdr:row>
          <xdr:rowOff>171450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0</xdr:rowOff>
        </xdr:from>
        <xdr:to>
          <xdr:col>13</xdr:col>
          <xdr:colOff>9525</xdr:colOff>
          <xdr:row>26</xdr:row>
          <xdr:rowOff>171450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0</xdr:rowOff>
        </xdr:from>
        <xdr:to>
          <xdr:col>14</xdr:col>
          <xdr:colOff>9525</xdr:colOff>
          <xdr:row>26</xdr:row>
          <xdr:rowOff>171450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0</xdr:rowOff>
        </xdr:from>
        <xdr:to>
          <xdr:col>15</xdr:col>
          <xdr:colOff>9525</xdr:colOff>
          <xdr:row>26</xdr:row>
          <xdr:rowOff>171450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0</xdr:rowOff>
        </xdr:from>
        <xdr:to>
          <xdr:col>16</xdr:col>
          <xdr:colOff>9525</xdr:colOff>
          <xdr:row>26</xdr:row>
          <xdr:rowOff>171450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</xdr:rowOff>
        </xdr:from>
        <xdr:to>
          <xdr:col>6</xdr:col>
          <xdr:colOff>9525</xdr:colOff>
          <xdr:row>27</xdr:row>
          <xdr:rowOff>0</xdr:rowOff>
        </xdr:to>
        <xdr:sp macro="" textlink="">
          <xdr:nvSpPr>
            <xdr:cNvPr id="1418" name="Drop Dow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7</xdr:col>
          <xdr:colOff>9525</xdr:colOff>
          <xdr:row>27</xdr:row>
          <xdr:rowOff>0</xdr:rowOff>
        </xdr:to>
        <xdr:sp macro="" textlink="">
          <xdr:nvSpPr>
            <xdr:cNvPr id="1419" name="Drop Dow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420" name="Drop Dow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9</xdr:col>
          <xdr:colOff>9525</xdr:colOff>
          <xdr:row>27</xdr:row>
          <xdr:rowOff>171450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9525</xdr:rowOff>
        </xdr:from>
        <xdr:to>
          <xdr:col>17</xdr:col>
          <xdr:colOff>19050</xdr:colOff>
          <xdr:row>28</xdr:row>
          <xdr:rowOff>0</xdr:rowOff>
        </xdr:to>
        <xdr:sp macro="" textlink="">
          <xdr:nvSpPr>
            <xdr:cNvPr id="1422" name="Drop Dow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9525</xdr:rowOff>
        </xdr:from>
        <xdr:to>
          <xdr:col>18</xdr:col>
          <xdr:colOff>0</xdr:colOff>
          <xdr:row>28</xdr:row>
          <xdr:rowOff>9525</xdr:rowOff>
        </xdr:to>
        <xdr:sp macro="" textlink="">
          <xdr:nvSpPr>
            <xdr:cNvPr id="1423" name="Drop Dow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0</xdr:rowOff>
        </xdr:from>
        <xdr:to>
          <xdr:col>10</xdr:col>
          <xdr:colOff>9525</xdr:colOff>
          <xdr:row>27</xdr:row>
          <xdr:rowOff>171450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11</xdr:col>
          <xdr:colOff>9525</xdr:colOff>
          <xdr:row>27</xdr:row>
          <xdr:rowOff>171450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0</xdr:rowOff>
        </xdr:from>
        <xdr:to>
          <xdr:col>12</xdr:col>
          <xdr:colOff>9525</xdr:colOff>
          <xdr:row>27</xdr:row>
          <xdr:rowOff>171450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0</xdr:rowOff>
        </xdr:from>
        <xdr:to>
          <xdr:col>13</xdr:col>
          <xdr:colOff>9525</xdr:colOff>
          <xdr:row>27</xdr:row>
          <xdr:rowOff>171450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0</xdr:rowOff>
        </xdr:from>
        <xdr:to>
          <xdr:col>14</xdr:col>
          <xdr:colOff>9525</xdr:colOff>
          <xdr:row>27</xdr:row>
          <xdr:rowOff>171450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0</xdr:rowOff>
        </xdr:from>
        <xdr:to>
          <xdr:col>15</xdr:col>
          <xdr:colOff>9525</xdr:colOff>
          <xdr:row>27</xdr:row>
          <xdr:rowOff>171450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0</xdr:rowOff>
        </xdr:from>
        <xdr:to>
          <xdr:col>16</xdr:col>
          <xdr:colOff>9525</xdr:colOff>
          <xdr:row>27</xdr:row>
          <xdr:rowOff>171450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9525</xdr:rowOff>
        </xdr:from>
        <xdr:to>
          <xdr:col>6</xdr:col>
          <xdr:colOff>9525</xdr:colOff>
          <xdr:row>28</xdr:row>
          <xdr:rowOff>0</xdr:rowOff>
        </xdr:to>
        <xdr:sp macro="" textlink="">
          <xdr:nvSpPr>
            <xdr:cNvPr id="1431" name="Drop Dow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1432" name="Drop Dow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9525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433" name="Drop Dow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9</xdr:col>
          <xdr:colOff>9525</xdr:colOff>
          <xdr:row>28</xdr:row>
          <xdr:rowOff>171450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9525</xdr:rowOff>
        </xdr:from>
        <xdr:to>
          <xdr:col>17</xdr:col>
          <xdr:colOff>19050</xdr:colOff>
          <xdr:row>29</xdr:row>
          <xdr:rowOff>0</xdr:rowOff>
        </xdr:to>
        <xdr:sp macro="" textlink="">
          <xdr:nvSpPr>
            <xdr:cNvPr id="1435" name="Drop Dow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9525</xdr:rowOff>
        </xdr:from>
        <xdr:to>
          <xdr:col>18</xdr:col>
          <xdr:colOff>0</xdr:colOff>
          <xdr:row>29</xdr:row>
          <xdr:rowOff>9525</xdr:rowOff>
        </xdr:to>
        <xdr:sp macro="" textlink="">
          <xdr:nvSpPr>
            <xdr:cNvPr id="1436" name="Drop Dow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10</xdr:col>
          <xdr:colOff>9525</xdr:colOff>
          <xdr:row>28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11</xdr:col>
          <xdr:colOff>9525</xdr:colOff>
          <xdr:row>28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12</xdr:col>
          <xdr:colOff>9525</xdr:colOff>
          <xdr:row>28</xdr:row>
          <xdr:rowOff>171450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0</xdr:rowOff>
        </xdr:from>
        <xdr:to>
          <xdr:col>13</xdr:col>
          <xdr:colOff>9525</xdr:colOff>
          <xdr:row>28</xdr:row>
          <xdr:rowOff>171450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0</xdr:rowOff>
        </xdr:from>
        <xdr:to>
          <xdr:col>14</xdr:col>
          <xdr:colOff>9525</xdr:colOff>
          <xdr:row>28</xdr:row>
          <xdr:rowOff>171450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0</xdr:rowOff>
        </xdr:from>
        <xdr:to>
          <xdr:col>15</xdr:col>
          <xdr:colOff>9525</xdr:colOff>
          <xdr:row>28</xdr:row>
          <xdr:rowOff>171450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0</xdr:rowOff>
        </xdr:from>
        <xdr:to>
          <xdr:col>16</xdr:col>
          <xdr:colOff>9525</xdr:colOff>
          <xdr:row>28</xdr:row>
          <xdr:rowOff>171450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9525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1444" name="Drop Dow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7</xdr:col>
          <xdr:colOff>9525</xdr:colOff>
          <xdr:row>29</xdr:row>
          <xdr:rowOff>0</xdr:rowOff>
        </xdr:to>
        <xdr:sp macro="" textlink="">
          <xdr:nvSpPr>
            <xdr:cNvPr id="1445" name="Drop Dow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446" name="Drop Dow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0</xdr:rowOff>
        </xdr:from>
        <xdr:to>
          <xdr:col>9</xdr:col>
          <xdr:colOff>9525</xdr:colOff>
          <xdr:row>29</xdr:row>
          <xdr:rowOff>171450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9525</xdr:rowOff>
        </xdr:from>
        <xdr:to>
          <xdr:col>17</xdr:col>
          <xdr:colOff>19050</xdr:colOff>
          <xdr:row>30</xdr:row>
          <xdr:rowOff>0</xdr:rowOff>
        </xdr:to>
        <xdr:sp macro="" textlink="">
          <xdr:nvSpPr>
            <xdr:cNvPr id="1448" name="Drop Dow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9525</xdr:rowOff>
        </xdr:from>
        <xdr:to>
          <xdr:col>18</xdr:col>
          <xdr:colOff>0</xdr:colOff>
          <xdr:row>30</xdr:row>
          <xdr:rowOff>9525</xdr:rowOff>
        </xdr:to>
        <xdr:sp macro="" textlink="">
          <xdr:nvSpPr>
            <xdr:cNvPr id="1449" name="Drop Dow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10</xdr:col>
          <xdr:colOff>9525</xdr:colOff>
          <xdr:row>29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11</xdr:col>
          <xdr:colOff>9525</xdr:colOff>
          <xdr:row>29</xdr:row>
          <xdr:rowOff>171450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12</xdr:col>
          <xdr:colOff>9525</xdr:colOff>
          <xdr:row>29</xdr:row>
          <xdr:rowOff>171450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0</xdr:rowOff>
        </xdr:from>
        <xdr:to>
          <xdr:col>13</xdr:col>
          <xdr:colOff>9525</xdr:colOff>
          <xdr:row>29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</xdr:row>
          <xdr:rowOff>0</xdr:rowOff>
        </xdr:from>
        <xdr:to>
          <xdr:col>14</xdr:col>
          <xdr:colOff>9525</xdr:colOff>
          <xdr:row>29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29</xdr:row>
          <xdr:rowOff>0</xdr:rowOff>
        </xdr:from>
        <xdr:to>
          <xdr:col>15</xdr:col>
          <xdr:colOff>9525</xdr:colOff>
          <xdr:row>29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0</xdr:rowOff>
        </xdr:from>
        <xdr:to>
          <xdr:col>16</xdr:col>
          <xdr:colOff>9525</xdr:colOff>
          <xdr:row>29</xdr:row>
          <xdr:rowOff>171450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9525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457" name="Drop Dow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7</xdr:col>
          <xdr:colOff>9525</xdr:colOff>
          <xdr:row>30</xdr:row>
          <xdr:rowOff>0</xdr:rowOff>
        </xdr:to>
        <xdr:sp macro="" textlink="">
          <xdr:nvSpPr>
            <xdr:cNvPr id="1458" name="Drop Dow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459" name="Drop Dow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0</xdr:rowOff>
        </xdr:from>
        <xdr:to>
          <xdr:col>9</xdr:col>
          <xdr:colOff>9525</xdr:colOff>
          <xdr:row>30</xdr:row>
          <xdr:rowOff>171450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461" name="Drop Dow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9525</xdr:rowOff>
        </xdr:from>
        <xdr:to>
          <xdr:col>18</xdr:col>
          <xdr:colOff>0</xdr:colOff>
          <xdr:row>31</xdr:row>
          <xdr:rowOff>9525</xdr:rowOff>
        </xdr:to>
        <xdr:sp macro="" textlink="">
          <xdr:nvSpPr>
            <xdr:cNvPr id="1462" name="Drop Dow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0</xdr:rowOff>
        </xdr:from>
        <xdr:to>
          <xdr:col>10</xdr:col>
          <xdr:colOff>9525</xdr:colOff>
          <xdr:row>30</xdr:row>
          <xdr:rowOff>171450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11</xdr:col>
          <xdr:colOff>9525</xdr:colOff>
          <xdr:row>30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0</xdr:rowOff>
        </xdr:from>
        <xdr:to>
          <xdr:col>12</xdr:col>
          <xdr:colOff>9525</xdr:colOff>
          <xdr:row>30</xdr:row>
          <xdr:rowOff>171450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0</xdr:rowOff>
        </xdr:from>
        <xdr:to>
          <xdr:col>13</xdr:col>
          <xdr:colOff>9525</xdr:colOff>
          <xdr:row>30</xdr:row>
          <xdr:rowOff>171450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0</xdr:rowOff>
        </xdr:from>
        <xdr:to>
          <xdr:col>14</xdr:col>
          <xdr:colOff>9525</xdr:colOff>
          <xdr:row>30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30</xdr:row>
          <xdr:rowOff>0</xdr:rowOff>
        </xdr:from>
        <xdr:to>
          <xdr:col>15</xdr:col>
          <xdr:colOff>9525</xdr:colOff>
          <xdr:row>30</xdr:row>
          <xdr:rowOff>171450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0</xdr:rowOff>
        </xdr:from>
        <xdr:to>
          <xdr:col>16</xdr:col>
          <xdr:colOff>9525</xdr:colOff>
          <xdr:row>30</xdr:row>
          <xdr:rowOff>171450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9525</xdr:rowOff>
        </xdr:from>
        <xdr:to>
          <xdr:col>6</xdr:col>
          <xdr:colOff>9525</xdr:colOff>
          <xdr:row>31</xdr:row>
          <xdr:rowOff>0</xdr:rowOff>
        </xdr:to>
        <xdr:sp macro="" textlink="">
          <xdr:nvSpPr>
            <xdr:cNvPr id="1470" name="Drop Dow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7</xdr:col>
          <xdr:colOff>9525</xdr:colOff>
          <xdr:row>31</xdr:row>
          <xdr:rowOff>0</xdr:rowOff>
        </xdr:to>
        <xdr:sp macro="" textlink="">
          <xdr:nvSpPr>
            <xdr:cNvPr id="1471" name="Drop Dow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9525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472" name="Drop Dow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0</xdr:rowOff>
        </xdr:from>
        <xdr:to>
          <xdr:col>9</xdr:col>
          <xdr:colOff>9525</xdr:colOff>
          <xdr:row>31</xdr:row>
          <xdr:rowOff>171450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474" name="Drop Dow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9525</xdr:rowOff>
        </xdr:from>
        <xdr:to>
          <xdr:col>18</xdr:col>
          <xdr:colOff>0</xdr:colOff>
          <xdr:row>32</xdr:row>
          <xdr:rowOff>9525</xdr:rowOff>
        </xdr:to>
        <xdr:sp macro="" textlink="">
          <xdr:nvSpPr>
            <xdr:cNvPr id="1475" name="Drop Dow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0</xdr:rowOff>
        </xdr:from>
        <xdr:to>
          <xdr:col>10</xdr:col>
          <xdr:colOff>9525</xdr:colOff>
          <xdr:row>31</xdr:row>
          <xdr:rowOff>171450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11</xdr:col>
          <xdr:colOff>9525</xdr:colOff>
          <xdr:row>31</xdr:row>
          <xdr:rowOff>171450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0</xdr:rowOff>
        </xdr:from>
        <xdr:to>
          <xdr:col>12</xdr:col>
          <xdr:colOff>9525</xdr:colOff>
          <xdr:row>31</xdr:row>
          <xdr:rowOff>171450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0</xdr:rowOff>
        </xdr:from>
        <xdr:to>
          <xdr:col>13</xdr:col>
          <xdr:colOff>9525</xdr:colOff>
          <xdr:row>31</xdr:row>
          <xdr:rowOff>171450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0</xdr:rowOff>
        </xdr:from>
        <xdr:to>
          <xdr:col>14</xdr:col>
          <xdr:colOff>9525</xdr:colOff>
          <xdr:row>31</xdr:row>
          <xdr:rowOff>171450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0</xdr:rowOff>
        </xdr:from>
        <xdr:to>
          <xdr:col>15</xdr:col>
          <xdr:colOff>9525</xdr:colOff>
          <xdr:row>31</xdr:row>
          <xdr:rowOff>171450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0</xdr:rowOff>
        </xdr:from>
        <xdr:to>
          <xdr:col>16</xdr:col>
          <xdr:colOff>9525</xdr:colOff>
          <xdr:row>31</xdr:row>
          <xdr:rowOff>171450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9525</xdr:rowOff>
        </xdr:from>
        <xdr:to>
          <xdr:col>6</xdr:col>
          <xdr:colOff>9525</xdr:colOff>
          <xdr:row>32</xdr:row>
          <xdr:rowOff>0</xdr:rowOff>
        </xdr:to>
        <xdr:sp macro="" textlink="">
          <xdr:nvSpPr>
            <xdr:cNvPr id="1483" name="Drop Dow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7</xdr:col>
          <xdr:colOff>9525</xdr:colOff>
          <xdr:row>32</xdr:row>
          <xdr:rowOff>0</xdr:rowOff>
        </xdr:to>
        <xdr:sp macro="" textlink="">
          <xdr:nvSpPr>
            <xdr:cNvPr id="1484" name="Drop Dow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9525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485" name="Drop Dow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0</xdr:rowOff>
        </xdr:from>
        <xdr:to>
          <xdr:col>9</xdr:col>
          <xdr:colOff>9525</xdr:colOff>
          <xdr:row>32</xdr:row>
          <xdr:rowOff>171450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487" name="Drop Dow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9525</xdr:rowOff>
        </xdr:from>
        <xdr:to>
          <xdr:col>18</xdr:col>
          <xdr:colOff>0</xdr:colOff>
          <xdr:row>33</xdr:row>
          <xdr:rowOff>9525</xdr:rowOff>
        </xdr:to>
        <xdr:sp macro="" textlink="">
          <xdr:nvSpPr>
            <xdr:cNvPr id="1488" name="Drop Dow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0</xdr:rowOff>
        </xdr:from>
        <xdr:to>
          <xdr:col>10</xdr:col>
          <xdr:colOff>9525</xdr:colOff>
          <xdr:row>32</xdr:row>
          <xdr:rowOff>171450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0</xdr:rowOff>
        </xdr:from>
        <xdr:to>
          <xdr:col>11</xdr:col>
          <xdr:colOff>9525</xdr:colOff>
          <xdr:row>32</xdr:row>
          <xdr:rowOff>171450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0</xdr:rowOff>
        </xdr:from>
        <xdr:to>
          <xdr:col>12</xdr:col>
          <xdr:colOff>9525</xdr:colOff>
          <xdr:row>32</xdr:row>
          <xdr:rowOff>171450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0</xdr:rowOff>
        </xdr:from>
        <xdr:to>
          <xdr:col>13</xdr:col>
          <xdr:colOff>9525</xdr:colOff>
          <xdr:row>32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0</xdr:rowOff>
        </xdr:from>
        <xdr:to>
          <xdr:col>14</xdr:col>
          <xdr:colOff>9525</xdr:colOff>
          <xdr:row>32</xdr:row>
          <xdr:rowOff>171450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32</xdr:row>
          <xdr:rowOff>0</xdr:rowOff>
        </xdr:from>
        <xdr:to>
          <xdr:col>15</xdr:col>
          <xdr:colOff>9525</xdr:colOff>
          <xdr:row>32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0</xdr:rowOff>
        </xdr:from>
        <xdr:to>
          <xdr:col>16</xdr:col>
          <xdr:colOff>9525</xdr:colOff>
          <xdr:row>32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9525</xdr:rowOff>
        </xdr:from>
        <xdr:to>
          <xdr:col>6</xdr:col>
          <xdr:colOff>9525</xdr:colOff>
          <xdr:row>33</xdr:row>
          <xdr:rowOff>0</xdr:rowOff>
        </xdr:to>
        <xdr:sp macro="" textlink="">
          <xdr:nvSpPr>
            <xdr:cNvPr id="1496" name="Drop Dow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7</xdr:col>
          <xdr:colOff>9525</xdr:colOff>
          <xdr:row>32</xdr:row>
          <xdr:rowOff>180975</xdr:rowOff>
        </xdr:to>
        <xdr:sp macro="" textlink="">
          <xdr:nvSpPr>
            <xdr:cNvPr id="1497" name="Drop Dow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498" name="Drop Dow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__\prihlas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ihláška"/>
      <sheetName val="hodnoty"/>
      <sheetName val="ubytovani-menza"/>
      <sheetName val="faktu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V33"/>
  <sheetViews>
    <sheetView tabSelected="1" zoomScale="85" zoomScaleNormal="85" workbookViewId="0">
      <selection activeCell="H35" sqref="H35"/>
    </sheetView>
  </sheetViews>
  <sheetFormatPr defaultRowHeight="15" x14ac:dyDescent="0.25"/>
  <cols>
    <col min="1" max="1" width="3.7109375" style="79" customWidth="1"/>
    <col min="2" max="2" width="23.7109375" style="79" customWidth="1"/>
    <col min="3" max="3" width="11" style="79" customWidth="1"/>
    <col min="4" max="4" width="11.85546875" style="79" customWidth="1"/>
    <col min="5" max="5" width="29.85546875" style="79" customWidth="1"/>
    <col min="6" max="6" width="10.7109375" style="79" customWidth="1"/>
    <col min="7" max="7" width="7.140625" style="79" customWidth="1"/>
    <col min="8" max="8" width="35.140625" style="79" customWidth="1"/>
    <col min="9" max="16" width="3.7109375" style="79" customWidth="1"/>
    <col min="17" max="17" width="7.140625" style="79" customWidth="1"/>
    <col min="18" max="18" width="8.5703125" style="79" customWidth="1"/>
    <col min="19" max="19" width="7.140625" style="79" customWidth="1"/>
    <col min="20" max="20" width="8.7109375" style="79" customWidth="1"/>
    <col min="21" max="21" width="9.85546875" style="79" customWidth="1"/>
    <col min="22" max="22" width="10.140625" style="79" customWidth="1"/>
    <col min="23" max="16384" width="9.140625" style="79"/>
  </cols>
  <sheetData>
    <row r="1" spans="1:22" ht="26.25" x14ac:dyDescent="0.4">
      <c r="A1" s="78" t="s">
        <v>0</v>
      </c>
    </row>
    <row r="2" spans="1:22" ht="26.25" x14ac:dyDescent="0.4">
      <c r="A2" s="78"/>
      <c r="B2" s="79" t="s">
        <v>77</v>
      </c>
    </row>
    <row r="3" spans="1:22" ht="26.25" x14ac:dyDescent="0.4">
      <c r="A3" s="78"/>
      <c r="B3" s="79" t="s">
        <v>114</v>
      </c>
    </row>
    <row r="4" spans="1:22" ht="27" thickBot="1" x14ac:dyDescent="0.45">
      <c r="A4" s="78"/>
    </row>
    <row r="5" spans="1:22" ht="26.25" x14ac:dyDescent="0.4">
      <c r="A5" s="78"/>
      <c r="B5" s="80" t="s">
        <v>78</v>
      </c>
      <c r="C5" s="163"/>
      <c r="D5" s="163"/>
      <c r="E5" s="164"/>
    </row>
    <row r="6" spans="1:22" ht="26.25" x14ac:dyDescent="0.4">
      <c r="A6" s="78"/>
      <c r="B6" s="81" t="s">
        <v>79</v>
      </c>
      <c r="C6" s="165"/>
      <c r="D6" s="165"/>
      <c r="E6" s="166"/>
    </row>
    <row r="7" spans="1:22" ht="26.25" x14ac:dyDescent="0.4">
      <c r="A7" s="78"/>
      <c r="B7" s="81" t="s">
        <v>80</v>
      </c>
      <c r="C7" s="165"/>
      <c r="D7" s="165"/>
      <c r="E7" s="166"/>
    </row>
    <row r="8" spans="1:22" ht="27" thickBot="1" x14ac:dyDescent="0.45">
      <c r="A8" s="78"/>
      <c r="B8" s="81" t="s">
        <v>81</v>
      </c>
      <c r="C8" s="165"/>
      <c r="D8" s="165"/>
      <c r="E8" s="166"/>
    </row>
    <row r="9" spans="1:22" ht="27" thickBot="1" x14ac:dyDescent="0.45">
      <c r="A9" s="78"/>
      <c r="B9" s="82" t="s">
        <v>82</v>
      </c>
      <c r="C9" s="167"/>
      <c r="D9" s="167"/>
      <c r="E9" s="168"/>
      <c r="Q9" s="83" t="s">
        <v>72</v>
      </c>
      <c r="R9" s="83"/>
      <c r="S9" s="84"/>
      <c r="T9" s="84"/>
      <c r="U9" s="127">
        <f>SUM(V14:V33)</f>
        <v>0</v>
      </c>
      <c r="V9" s="128"/>
    </row>
    <row r="10" spans="1:22" ht="15.75" thickBot="1" x14ac:dyDescent="0.3"/>
    <row r="11" spans="1:22" ht="15" customHeight="1" x14ac:dyDescent="0.25">
      <c r="A11" s="137"/>
      <c r="B11" s="129" t="s">
        <v>73</v>
      </c>
      <c r="C11" s="130"/>
      <c r="D11" s="130"/>
      <c r="E11" s="130"/>
      <c r="F11" s="131"/>
      <c r="G11" s="135"/>
      <c r="H11" s="153" t="s">
        <v>17</v>
      </c>
      <c r="I11" s="154"/>
      <c r="J11" s="155"/>
      <c r="K11" s="150" t="s">
        <v>74</v>
      </c>
      <c r="L11" s="151"/>
      <c r="M11" s="151"/>
      <c r="N11" s="151"/>
      <c r="O11" s="151"/>
      <c r="P11" s="152"/>
      <c r="Q11" s="159" t="s">
        <v>83</v>
      </c>
      <c r="R11" s="160"/>
      <c r="S11" s="139" t="s">
        <v>75</v>
      </c>
      <c r="T11" s="140"/>
      <c r="U11" s="140"/>
      <c r="V11" s="141"/>
    </row>
    <row r="12" spans="1:22" ht="15.75" thickBot="1" x14ac:dyDescent="0.3">
      <c r="A12" s="138"/>
      <c r="B12" s="132"/>
      <c r="C12" s="133"/>
      <c r="D12" s="133"/>
      <c r="E12" s="133"/>
      <c r="F12" s="134"/>
      <c r="G12" s="136"/>
      <c r="H12" s="156"/>
      <c r="I12" s="157"/>
      <c r="J12" s="158"/>
      <c r="K12" s="85" t="s">
        <v>19</v>
      </c>
      <c r="L12" s="145" t="s">
        <v>21</v>
      </c>
      <c r="M12" s="146"/>
      <c r="N12" s="147"/>
      <c r="O12" s="148" t="s">
        <v>24</v>
      </c>
      <c r="P12" s="149"/>
      <c r="Q12" s="161"/>
      <c r="R12" s="162"/>
      <c r="S12" s="142"/>
      <c r="T12" s="143"/>
      <c r="U12" s="143"/>
      <c r="V12" s="144"/>
    </row>
    <row r="13" spans="1:22" ht="56.25" customHeight="1" x14ac:dyDescent="0.25">
      <c r="A13" s="86"/>
      <c r="B13" s="24" t="s">
        <v>1</v>
      </c>
      <c r="C13" s="22" t="s">
        <v>44</v>
      </c>
      <c r="D13" s="22" t="s">
        <v>45</v>
      </c>
      <c r="E13" s="21" t="s">
        <v>46</v>
      </c>
      <c r="F13" s="23" t="s">
        <v>2</v>
      </c>
      <c r="G13" s="71" t="s">
        <v>69</v>
      </c>
      <c r="H13" s="72" t="s">
        <v>43</v>
      </c>
      <c r="I13" s="73" t="s">
        <v>26</v>
      </c>
      <c r="J13" s="74" t="s">
        <v>27</v>
      </c>
      <c r="K13" s="87" t="s">
        <v>20</v>
      </c>
      <c r="L13" s="88" t="s">
        <v>22</v>
      </c>
      <c r="M13" s="88" t="s">
        <v>23</v>
      </c>
      <c r="N13" s="88" t="s">
        <v>20</v>
      </c>
      <c r="O13" s="87" t="s">
        <v>22</v>
      </c>
      <c r="P13" s="89" t="s">
        <v>23</v>
      </c>
      <c r="Q13" s="90" t="s">
        <v>32</v>
      </c>
      <c r="R13" s="90" t="s">
        <v>31</v>
      </c>
      <c r="S13" s="91" t="s">
        <v>18</v>
      </c>
      <c r="T13" s="92" t="s">
        <v>11</v>
      </c>
      <c r="U13" s="92" t="s">
        <v>76</v>
      </c>
      <c r="V13" s="92" t="s">
        <v>42</v>
      </c>
    </row>
    <row r="14" spans="1:22" x14ac:dyDescent="0.25">
      <c r="A14" s="93">
        <v>1</v>
      </c>
      <c r="B14" s="75"/>
      <c r="C14" s="76"/>
      <c r="D14" s="77"/>
      <c r="E14" s="122"/>
      <c r="F14" s="122"/>
      <c r="G14" s="123"/>
      <c r="H14" s="124"/>
      <c r="I14" s="124"/>
      <c r="J14" s="124"/>
      <c r="K14" s="125"/>
      <c r="L14" s="125"/>
      <c r="M14" s="125"/>
      <c r="N14" s="125"/>
      <c r="O14" s="125"/>
      <c r="P14" s="125"/>
      <c r="Q14" s="126"/>
      <c r="R14" s="126"/>
      <c r="S14" s="94">
        <f>SUM(hodnoty!K38:P38)</f>
        <v>0</v>
      </c>
      <c r="T14" s="94">
        <f>IFERROR(VLOOKUP(hodnoty!G5,hodnoty!$C$20:$D$25,2,0),0)*SUM(hodnoty!H38:I38)</f>
        <v>0</v>
      </c>
      <c r="U14" s="95">
        <f>IF(hodnoty!T5=1,290,0)+IFERROR(VLOOKUP(hodnoty!R5,hodnoty!$C$26:$D$33,2,0),0)</f>
        <v>0</v>
      </c>
      <c r="V14" s="96">
        <f>SUM(S14:U14)</f>
        <v>0</v>
      </c>
    </row>
    <row r="15" spans="1:22" x14ac:dyDescent="0.25">
      <c r="A15" s="93">
        <v>2</v>
      </c>
      <c r="B15" s="75"/>
      <c r="C15" s="77"/>
      <c r="D15" s="77"/>
      <c r="E15" s="122"/>
      <c r="F15" s="122"/>
      <c r="G15" s="123"/>
      <c r="H15" s="124"/>
      <c r="I15" s="124"/>
      <c r="J15" s="124"/>
      <c r="K15" s="125"/>
      <c r="L15" s="125"/>
      <c r="M15" s="125"/>
      <c r="N15" s="125"/>
      <c r="O15" s="125"/>
      <c r="P15" s="125"/>
      <c r="Q15" s="126"/>
      <c r="R15" s="126"/>
      <c r="S15" s="94">
        <f>SUM(hodnoty!K39:P39)</f>
        <v>0</v>
      </c>
      <c r="T15" s="94">
        <f>IFERROR(VLOOKUP(hodnoty!G6,hodnoty!$C$20:$D$25,2,0),0)*SUM(hodnoty!H39:I39)</f>
        <v>0</v>
      </c>
      <c r="U15" s="95">
        <f>IF(hodnoty!T6=1,290,0)+IFERROR(VLOOKUP(hodnoty!R6,hodnoty!$C$26:$D$33,2,0),0)</f>
        <v>0</v>
      </c>
      <c r="V15" s="96">
        <f t="shared" ref="V15:V33" si="0">SUM(S15:U15)</f>
        <v>0</v>
      </c>
    </row>
    <row r="16" spans="1:22" x14ac:dyDescent="0.25">
      <c r="A16" s="93">
        <v>3</v>
      </c>
      <c r="B16" s="75"/>
      <c r="C16" s="77"/>
      <c r="D16" s="77"/>
      <c r="E16" s="122"/>
      <c r="F16" s="122"/>
      <c r="G16" s="123"/>
      <c r="H16" s="124"/>
      <c r="I16" s="124"/>
      <c r="J16" s="124"/>
      <c r="K16" s="125"/>
      <c r="L16" s="125"/>
      <c r="M16" s="125"/>
      <c r="N16" s="125"/>
      <c r="O16" s="125"/>
      <c r="P16" s="125"/>
      <c r="Q16" s="126"/>
      <c r="R16" s="126"/>
      <c r="S16" s="94">
        <f>SUM(hodnoty!K40:P40)</f>
        <v>0</v>
      </c>
      <c r="T16" s="94">
        <f>IFERROR(VLOOKUP(hodnoty!G7,hodnoty!$C$20:$D$25,2,0),0)*SUM(hodnoty!H40:I40)</f>
        <v>0</v>
      </c>
      <c r="U16" s="95">
        <f>IF(hodnoty!T7=1,290,0)+IFERROR(VLOOKUP(hodnoty!R7,hodnoty!$C$26:$D$33,2,0),0)</f>
        <v>0</v>
      </c>
      <c r="V16" s="96">
        <f t="shared" si="0"/>
        <v>0</v>
      </c>
    </row>
    <row r="17" spans="1:22" x14ac:dyDescent="0.25">
      <c r="A17" s="93">
        <v>4</v>
      </c>
      <c r="B17" s="75"/>
      <c r="C17" s="77"/>
      <c r="D17" s="77"/>
      <c r="E17" s="122"/>
      <c r="F17" s="122"/>
      <c r="G17" s="123"/>
      <c r="H17" s="124"/>
      <c r="I17" s="124"/>
      <c r="J17" s="124"/>
      <c r="K17" s="125"/>
      <c r="L17" s="125"/>
      <c r="M17" s="125"/>
      <c r="N17" s="125"/>
      <c r="O17" s="125"/>
      <c r="P17" s="125"/>
      <c r="Q17" s="126"/>
      <c r="R17" s="126"/>
      <c r="S17" s="94">
        <f>SUM(hodnoty!K41:P41)</f>
        <v>0</v>
      </c>
      <c r="T17" s="94">
        <f>IFERROR(VLOOKUP(hodnoty!G8,hodnoty!$C$20:$D$25,2,0),0)*SUM(hodnoty!H41:I41)</f>
        <v>0</v>
      </c>
      <c r="U17" s="95">
        <f>IF(hodnoty!T8=1,290,0)+IFERROR(VLOOKUP(hodnoty!R8,hodnoty!$C$26:$D$33,2,0),0)</f>
        <v>0</v>
      </c>
      <c r="V17" s="96">
        <f t="shared" si="0"/>
        <v>0</v>
      </c>
    </row>
    <row r="18" spans="1:22" x14ac:dyDescent="0.25">
      <c r="A18" s="93">
        <v>5</v>
      </c>
      <c r="B18" s="75"/>
      <c r="C18" s="77"/>
      <c r="D18" s="77"/>
      <c r="E18" s="122"/>
      <c r="F18" s="122"/>
      <c r="G18" s="123"/>
      <c r="H18" s="124"/>
      <c r="I18" s="124"/>
      <c r="J18" s="124"/>
      <c r="K18" s="125"/>
      <c r="L18" s="125"/>
      <c r="M18" s="125"/>
      <c r="N18" s="125"/>
      <c r="O18" s="125"/>
      <c r="P18" s="125"/>
      <c r="Q18" s="126"/>
      <c r="R18" s="126"/>
      <c r="S18" s="94">
        <f>SUM(hodnoty!K42:P42)</f>
        <v>0</v>
      </c>
      <c r="T18" s="94">
        <f>IFERROR(VLOOKUP(hodnoty!G9,hodnoty!$C$20:$D$25,2,0),0)*SUM(hodnoty!H42:I42)</f>
        <v>0</v>
      </c>
      <c r="U18" s="95">
        <f>IF(hodnoty!T9=1,290,0)+IFERROR(VLOOKUP(hodnoty!R9,hodnoty!$C$26:$D$33,2,0),0)</f>
        <v>0</v>
      </c>
      <c r="V18" s="96">
        <f t="shared" si="0"/>
        <v>0</v>
      </c>
    </row>
    <row r="19" spans="1:22" x14ac:dyDescent="0.25">
      <c r="A19" s="93">
        <v>6</v>
      </c>
      <c r="B19" s="75"/>
      <c r="C19" s="77"/>
      <c r="D19" s="77"/>
      <c r="E19" s="122"/>
      <c r="F19" s="122"/>
      <c r="G19" s="123"/>
      <c r="H19" s="124"/>
      <c r="I19" s="124"/>
      <c r="J19" s="124"/>
      <c r="K19" s="125"/>
      <c r="L19" s="125"/>
      <c r="M19" s="125"/>
      <c r="N19" s="125"/>
      <c r="O19" s="125"/>
      <c r="P19" s="125"/>
      <c r="Q19" s="126"/>
      <c r="R19" s="126"/>
      <c r="S19" s="94">
        <f>SUM(hodnoty!K43:P43)</f>
        <v>0</v>
      </c>
      <c r="T19" s="94">
        <f>IFERROR(VLOOKUP(hodnoty!G10,hodnoty!$C$20:$D$25,2,0),0)*SUM(hodnoty!H43:I43)</f>
        <v>0</v>
      </c>
      <c r="U19" s="95">
        <f>IF(hodnoty!T10=1,290,0)+IFERROR(VLOOKUP(hodnoty!R10,hodnoty!$C$26:$D$33,2,0),0)</f>
        <v>0</v>
      </c>
      <c r="V19" s="96">
        <f t="shared" si="0"/>
        <v>0</v>
      </c>
    </row>
    <row r="20" spans="1:22" x14ac:dyDescent="0.25">
      <c r="A20" s="93">
        <v>7</v>
      </c>
      <c r="B20" s="75"/>
      <c r="C20" s="77"/>
      <c r="D20" s="77"/>
      <c r="E20" s="122"/>
      <c r="F20" s="122"/>
      <c r="G20" s="123"/>
      <c r="H20" s="124"/>
      <c r="I20" s="124"/>
      <c r="J20" s="124"/>
      <c r="K20" s="125"/>
      <c r="L20" s="125"/>
      <c r="M20" s="125"/>
      <c r="N20" s="125"/>
      <c r="O20" s="125"/>
      <c r="P20" s="125"/>
      <c r="Q20" s="126"/>
      <c r="R20" s="126"/>
      <c r="S20" s="94">
        <f>SUM(hodnoty!K44:P44)</f>
        <v>0</v>
      </c>
      <c r="T20" s="94">
        <f>IFERROR(VLOOKUP(hodnoty!G11,hodnoty!$C$20:$D$25,2,0),0)*SUM(hodnoty!H44:I44)</f>
        <v>0</v>
      </c>
      <c r="U20" s="95">
        <f>IF(hodnoty!T11=1,290,0)+IFERROR(VLOOKUP(hodnoty!R11,hodnoty!$C$26:$D$33,2,0),0)</f>
        <v>0</v>
      </c>
      <c r="V20" s="96">
        <f t="shared" si="0"/>
        <v>0</v>
      </c>
    </row>
    <row r="21" spans="1:22" x14ac:dyDescent="0.25">
      <c r="A21" s="93">
        <v>8</v>
      </c>
      <c r="B21" s="77"/>
      <c r="C21" s="77"/>
      <c r="D21" s="77"/>
      <c r="E21" s="122"/>
      <c r="F21" s="122"/>
      <c r="G21" s="123"/>
      <c r="H21" s="124"/>
      <c r="I21" s="124"/>
      <c r="J21" s="124"/>
      <c r="K21" s="125"/>
      <c r="L21" s="125"/>
      <c r="M21" s="125"/>
      <c r="N21" s="125"/>
      <c r="O21" s="125"/>
      <c r="P21" s="125"/>
      <c r="Q21" s="126"/>
      <c r="R21" s="126"/>
      <c r="S21" s="94">
        <f>SUM(hodnoty!K45:P45)</f>
        <v>0</v>
      </c>
      <c r="T21" s="94">
        <f>IFERROR(VLOOKUP(hodnoty!G12,hodnoty!$C$20:$D$25,2,0),0)*SUM(hodnoty!H45:I45)</f>
        <v>0</v>
      </c>
      <c r="U21" s="95">
        <f>IF(hodnoty!T12=1,290,0)+IFERROR(VLOOKUP(hodnoty!R12,hodnoty!$C$26:$D$33,2,0),0)</f>
        <v>0</v>
      </c>
      <c r="V21" s="96">
        <f t="shared" si="0"/>
        <v>0</v>
      </c>
    </row>
    <row r="22" spans="1:22" x14ac:dyDescent="0.25">
      <c r="A22" s="93">
        <v>9</v>
      </c>
      <c r="B22" s="77"/>
      <c r="C22" s="77"/>
      <c r="D22" s="77"/>
      <c r="E22" s="122"/>
      <c r="F22" s="122"/>
      <c r="G22" s="123"/>
      <c r="H22" s="124"/>
      <c r="I22" s="124"/>
      <c r="J22" s="124"/>
      <c r="K22" s="125"/>
      <c r="L22" s="125"/>
      <c r="M22" s="125"/>
      <c r="N22" s="125"/>
      <c r="O22" s="125"/>
      <c r="P22" s="125"/>
      <c r="Q22" s="126"/>
      <c r="R22" s="126"/>
      <c r="S22" s="94">
        <f>SUM(hodnoty!K46:P46)</f>
        <v>0</v>
      </c>
      <c r="T22" s="94">
        <f>IFERROR(VLOOKUP(hodnoty!G13,hodnoty!$C$20:$D$25,2,0),0)*SUM(hodnoty!H46:I46)</f>
        <v>0</v>
      </c>
      <c r="U22" s="95">
        <f>IF(hodnoty!T13=1,290,0)+IFERROR(VLOOKUP(hodnoty!R13,hodnoty!$C$26:$D$33,2,0),0)</f>
        <v>0</v>
      </c>
      <c r="V22" s="96">
        <f t="shared" si="0"/>
        <v>0</v>
      </c>
    </row>
    <row r="23" spans="1:22" x14ac:dyDescent="0.25">
      <c r="A23" s="93">
        <v>10</v>
      </c>
      <c r="B23" s="77"/>
      <c r="C23" s="77"/>
      <c r="D23" s="77"/>
      <c r="E23" s="122"/>
      <c r="F23" s="122"/>
      <c r="G23" s="123"/>
      <c r="H23" s="124"/>
      <c r="I23" s="124"/>
      <c r="J23" s="124"/>
      <c r="K23" s="125"/>
      <c r="L23" s="125"/>
      <c r="M23" s="125"/>
      <c r="N23" s="125"/>
      <c r="O23" s="125"/>
      <c r="P23" s="125"/>
      <c r="Q23" s="126"/>
      <c r="R23" s="126"/>
      <c r="S23" s="94">
        <f>SUM(hodnoty!K47:P47)</f>
        <v>0</v>
      </c>
      <c r="T23" s="94">
        <f>IFERROR(VLOOKUP(hodnoty!G14,hodnoty!$C$20:$D$25,2,0),0)*SUM(hodnoty!H47:I47)</f>
        <v>0</v>
      </c>
      <c r="U23" s="95">
        <f>IF(hodnoty!T14=1,290,0)+IFERROR(VLOOKUP(hodnoty!R14,hodnoty!$C$26:$D$33,2,0),0)</f>
        <v>0</v>
      </c>
      <c r="V23" s="96">
        <f t="shared" si="0"/>
        <v>0</v>
      </c>
    </row>
    <row r="24" spans="1:22" x14ac:dyDescent="0.25">
      <c r="A24" s="93">
        <v>11</v>
      </c>
      <c r="B24" s="77"/>
      <c r="C24" s="77"/>
      <c r="D24" s="77"/>
      <c r="E24" s="122"/>
      <c r="F24" s="122"/>
      <c r="G24" s="123"/>
      <c r="H24" s="124"/>
      <c r="I24" s="124"/>
      <c r="J24" s="124"/>
      <c r="K24" s="125"/>
      <c r="L24" s="125"/>
      <c r="M24" s="125"/>
      <c r="N24" s="125"/>
      <c r="O24" s="125"/>
      <c r="P24" s="125"/>
      <c r="Q24" s="126"/>
      <c r="R24" s="126"/>
      <c r="S24" s="94">
        <f>SUM(hodnoty!K48:P48)</f>
        <v>0</v>
      </c>
      <c r="T24" s="94">
        <f>IFERROR(VLOOKUP(hodnoty!G15,hodnoty!$C$20:$D$25,2,0),0)*SUM(hodnoty!H48:I48)</f>
        <v>0</v>
      </c>
      <c r="U24" s="95">
        <f>IF(hodnoty!T15=1,290,0)+IFERROR(VLOOKUP(hodnoty!R15,hodnoty!$C$26:$D$33,2,0),0)</f>
        <v>0</v>
      </c>
      <c r="V24" s="96">
        <f t="shared" si="0"/>
        <v>0</v>
      </c>
    </row>
    <row r="25" spans="1:22" x14ac:dyDescent="0.25">
      <c r="A25" s="93">
        <v>12</v>
      </c>
      <c r="B25" s="77"/>
      <c r="C25" s="77"/>
      <c r="D25" s="77"/>
      <c r="E25" s="122"/>
      <c r="F25" s="122"/>
      <c r="G25" s="123"/>
      <c r="H25" s="124"/>
      <c r="I25" s="124"/>
      <c r="J25" s="124"/>
      <c r="K25" s="125"/>
      <c r="L25" s="125"/>
      <c r="M25" s="125"/>
      <c r="N25" s="125"/>
      <c r="O25" s="125"/>
      <c r="P25" s="125"/>
      <c r="Q25" s="126"/>
      <c r="R25" s="126"/>
      <c r="S25" s="94">
        <f>SUM(hodnoty!K49:P49)</f>
        <v>0</v>
      </c>
      <c r="T25" s="94">
        <f>IFERROR(VLOOKUP(hodnoty!G16,hodnoty!$C$20:$D$25,2,0),0)*SUM(hodnoty!H49:I49)</f>
        <v>0</v>
      </c>
      <c r="U25" s="95">
        <f>IF(hodnoty!T16=1,290,0)+IFERROR(VLOOKUP(hodnoty!R16,hodnoty!$C$26:$D$33,2,0),0)</f>
        <v>0</v>
      </c>
      <c r="V25" s="96">
        <f t="shared" si="0"/>
        <v>0</v>
      </c>
    </row>
    <row r="26" spans="1:22" x14ac:dyDescent="0.25">
      <c r="A26" s="93">
        <v>13</v>
      </c>
      <c r="B26" s="77"/>
      <c r="C26" s="77"/>
      <c r="D26" s="77"/>
      <c r="E26" s="122"/>
      <c r="F26" s="122"/>
      <c r="G26" s="123"/>
      <c r="H26" s="124"/>
      <c r="I26" s="124"/>
      <c r="J26" s="124"/>
      <c r="K26" s="125"/>
      <c r="L26" s="125"/>
      <c r="M26" s="125"/>
      <c r="N26" s="125"/>
      <c r="O26" s="125"/>
      <c r="P26" s="125"/>
      <c r="Q26" s="126"/>
      <c r="R26" s="126"/>
      <c r="S26" s="94">
        <f>SUM(hodnoty!K50:P50)</f>
        <v>0</v>
      </c>
      <c r="T26" s="94">
        <f>IFERROR(VLOOKUP(hodnoty!G17,hodnoty!$C$20:$D$25,2,0),0)*SUM(hodnoty!H50:I50)</f>
        <v>0</v>
      </c>
      <c r="U26" s="95">
        <f>IF(hodnoty!T17=1,290,0)+IFERROR(VLOOKUP(hodnoty!R17,hodnoty!$C$26:$D$33,2,0),0)</f>
        <v>0</v>
      </c>
      <c r="V26" s="96">
        <f t="shared" si="0"/>
        <v>0</v>
      </c>
    </row>
    <row r="27" spans="1:22" x14ac:dyDescent="0.25">
      <c r="A27" s="93">
        <v>14</v>
      </c>
      <c r="B27" s="77"/>
      <c r="C27" s="77"/>
      <c r="D27" s="77"/>
      <c r="E27" s="122"/>
      <c r="F27" s="122"/>
      <c r="G27" s="123"/>
      <c r="H27" s="124"/>
      <c r="I27" s="124"/>
      <c r="J27" s="124"/>
      <c r="K27" s="125"/>
      <c r="L27" s="125"/>
      <c r="M27" s="125"/>
      <c r="N27" s="125"/>
      <c r="O27" s="125"/>
      <c r="P27" s="125"/>
      <c r="Q27" s="126"/>
      <c r="R27" s="126"/>
      <c r="S27" s="94">
        <f>SUM(hodnoty!K51:P51)</f>
        <v>0</v>
      </c>
      <c r="T27" s="94">
        <f>IFERROR(VLOOKUP(hodnoty!G18,hodnoty!$C$20:$D$25,2,0),0)*SUM(hodnoty!H51:I51)</f>
        <v>0</v>
      </c>
      <c r="U27" s="95">
        <f>IF(hodnoty!T18=1,290,0)+IFERROR(VLOOKUP(hodnoty!R18,hodnoty!$C$26:$D$33,2,0),0)</f>
        <v>0</v>
      </c>
      <c r="V27" s="96">
        <f t="shared" si="0"/>
        <v>0</v>
      </c>
    </row>
    <row r="28" spans="1:22" x14ac:dyDescent="0.25">
      <c r="A28" s="93">
        <v>15</v>
      </c>
      <c r="B28" s="77"/>
      <c r="C28" s="77"/>
      <c r="D28" s="77"/>
      <c r="E28" s="122"/>
      <c r="F28" s="122"/>
      <c r="G28" s="123"/>
      <c r="H28" s="124"/>
      <c r="I28" s="124"/>
      <c r="J28" s="124"/>
      <c r="K28" s="125"/>
      <c r="L28" s="125"/>
      <c r="M28" s="125"/>
      <c r="N28" s="125"/>
      <c r="O28" s="125"/>
      <c r="P28" s="125"/>
      <c r="Q28" s="126"/>
      <c r="R28" s="126"/>
      <c r="S28" s="94">
        <f>SUM(hodnoty!K52:P52)</f>
        <v>0</v>
      </c>
      <c r="T28" s="94">
        <f>IFERROR(VLOOKUP(hodnoty!G19,hodnoty!$C$20:$D$25,2,0),0)*SUM(hodnoty!H52:I52)</f>
        <v>0</v>
      </c>
      <c r="U28" s="95">
        <f>IF(hodnoty!T19=1,290,0)+IFERROR(VLOOKUP(hodnoty!R19,hodnoty!$C$26:$D$33,2,0),0)</f>
        <v>0</v>
      </c>
      <c r="V28" s="96">
        <f t="shared" si="0"/>
        <v>0</v>
      </c>
    </row>
    <row r="29" spans="1:22" x14ac:dyDescent="0.25">
      <c r="A29" s="93">
        <v>16</v>
      </c>
      <c r="B29" s="77"/>
      <c r="C29" s="77"/>
      <c r="D29" s="77"/>
      <c r="E29" s="122"/>
      <c r="F29" s="122"/>
      <c r="G29" s="123"/>
      <c r="H29" s="124"/>
      <c r="I29" s="124"/>
      <c r="J29" s="124"/>
      <c r="K29" s="125"/>
      <c r="L29" s="125"/>
      <c r="M29" s="125"/>
      <c r="N29" s="125"/>
      <c r="O29" s="125"/>
      <c r="P29" s="125"/>
      <c r="Q29" s="126"/>
      <c r="R29" s="126"/>
      <c r="S29" s="94">
        <f>SUM(hodnoty!K53:P53)</f>
        <v>0</v>
      </c>
      <c r="T29" s="94">
        <f>IFERROR(VLOOKUP(hodnoty!G20,hodnoty!$C$20:$D$25,2,0),0)*SUM(hodnoty!H53:I53)</f>
        <v>0</v>
      </c>
      <c r="U29" s="95">
        <f>IF(hodnoty!T20=1,290,0)+IFERROR(VLOOKUP(hodnoty!R20,hodnoty!$C$26:$D$33,2,0),0)</f>
        <v>0</v>
      </c>
      <c r="V29" s="96">
        <f t="shared" si="0"/>
        <v>0</v>
      </c>
    </row>
    <row r="30" spans="1:22" x14ac:dyDescent="0.25">
      <c r="A30" s="93">
        <v>17</v>
      </c>
      <c r="B30" s="77"/>
      <c r="C30" s="77"/>
      <c r="D30" s="77"/>
      <c r="E30" s="122"/>
      <c r="F30" s="122"/>
      <c r="G30" s="123"/>
      <c r="H30" s="124"/>
      <c r="I30" s="124"/>
      <c r="J30" s="124"/>
      <c r="K30" s="125"/>
      <c r="L30" s="125"/>
      <c r="M30" s="125"/>
      <c r="N30" s="125"/>
      <c r="O30" s="125"/>
      <c r="P30" s="125"/>
      <c r="Q30" s="126"/>
      <c r="R30" s="126"/>
      <c r="S30" s="94">
        <f>SUM(hodnoty!K54:P54)</f>
        <v>0</v>
      </c>
      <c r="T30" s="94">
        <f>IFERROR(VLOOKUP(hodnoty!G21,hodnoty!$C$20:$D$25,2,0),0)*SUM(hodnoty!H54:I54)</f>
        <v>0</v>
      </c>
      <c r="U30" s="95">
        <f>IF(hodnoty!T21=1,290,0)+IFERROR(VLOOKUP(hodnoty!R21,hodnoty!$C$26:$D$33,2,0),0)</f>
        <v>0</v>
      </c>
      <c r="V30" s="96">
        <f t="shared" si="0"/>
        <v>0</v>
      </c>
    </row>
    <row r="31" spans="1:22" x14ac:dyDescent="0.25">
      <c r="A31" s="93">
        <v>18</v>
      </c>
      <c r="B31" s="77"/>
      <c r="C31" s="77"/>
      <c r="D31" s="77"/>
      <c r="E31" s="122"/>
      <c r="F31" s="122"/>
      <c r="G31" s="123"/>
      <c r="H31" s="124"/>
      <c r="I31" s="124"/>
      <c r="J31" s="124"/>
      <c r="K31" s="125"/>
      <c r="L31" s="125"/>
      <c r="M31" s="125"/>
      <c r="N31" s="125"/>
      <c r="O31" s="125"/>
      <c r="P31" s="125"/>
      <c r="Q31" s="126"/>
      <c r="R31" s="126"/>
      <c r="S31" s="94">
        <f>SUM(hodnoty!K55:P55)</f>
        <v>0</v>
      </c>
      <c r="T31" s="94">
        <f>IFERROR(VLOOKUP(hodnoty!G22,hodnoty!$C$20:$D$25,2,0),0)*SUM(hodnoty!H55:I55)</f>
        <v>0</v>
      </c>
      <c r="U31" s="95">
        <f>IF(hodnoty!T22=1,290,0)+IFERROR(VLOOKUP(hodnoty!R22,hodnoty!$C$26:$D$33,2,0),0)</f>
        <v>0</v>
      </c>
      <c r="V31" s="96">
        <f t="shared" si="0"/>
        <v>0</v>
      </c>
    </row>
    <row r="32" spans="1:22" x14ac:dyDescent="0.25">
      <c r="A32" s="93">
        <v>19</v>
      </c>
      <c r="B32" s="77"/>
      <c r="C32" s="77"/>
      <c r="D32" s="77"/>
      <c r="E32" s="122"/>
      <c r="F32" s="122"/>
      <c r="G32" s="123"/>
      <c r="H32" s="124"/>
      <c r="I32" s="124"/>
      <c r="J32" s="124"/>
      <c r="K32" s="125"/>
      <c r="L32" s="125"/>
      <c r="M32" s="125"/>
      <c r="N32" s="125"/>
      <c r="O32" s="125"/>
      <c r="P32" s="125"/>
      <c r="Q32" s="126"/>
      <c r="R32" s="126"/>
      <c r="S32" s="94">
        <f>SUM(hodnoty!K56:P56)</f>
        <v>0</v>
      </c>
      <c r="T32" s="94">
        <f>IFERROR(VLOOKUP(hodnoty!G23,hodnoty!$C$20:$D$25,2,0),0)*SUM(hodnoty!H56:I56)</f>
        <v>0</v>
      </c>
      <c r="U32" s="95">
        <f>IF(hodnoty!T23=1,290,0)+IFERROR(VLOOKUP(hodnoty!R23,hodnoty!$C$26:$D$33,2,0),0)</f>
        <v>0</v>
      </c>
      <c r="V32" s="96">
        <f t="shared" si="0"/>
        <v>0</v>
      </c>
    </row>
    <row r="33" spans="1:22" x14ac:dyDescent="0.25">
      <c r="A33" s="93">
        <v>20</v>
      </c>
      <c r="B33" s="77"/>
      <c r="C33" s="77"/>
      <c r="D33" s="77"/>
      <c r="E33" s="122"/>
      <c r="F33" s="122"/>
      <c r="G33" s="123"/>
      <c r="H33" s="124"/>
      <c r="I33" s="124"/>
      <c r="J33" s="124"/>
      <c r="K33" s="125"/>
      <c r="L33" s="125"/>
      <c r="M33" s="125"/>
      <c r="N33" s="125"/>
      <c r="O33" s="125"/>
      <c r="P33" s="125"/>
      <c r="Q33" s="126"/>
      <c r="R33" s="126"/>
      <c r="S33" s="94">
        <f>SUM(hodnoty!K57:P57)</f>
        <v>0</v>
      </c>
      <c r="T33" s="94">
        <f>IFERROR(VLOOKUP(hodnoty!G24,hodnoty!$C$20:$D$25,2,0),0)*SUM(hodnoty!H57:I57)</f>
        <v>0</v>
      </c>
      <c r="U33" s="95">
        <f>IF(hodnoty!T24=1,290,0)+IFERROR(VLOOKUP(hodnoty!R24,hodnoty!$C$26:$D$33,2,0),0)</f>
        <v>0</v>
      </c>
      <c r="V33" s="96">
        <f t="shared" si="0"/>
        <v>0</v>
      </c>
    </row>
  </sheetData>
  <sheetProtection password="853D" sheet="1" objects="1" scenarios="1"/>
  <mergeCells count="15">
    <mergeCell ref="C5:E5"/>
    <mergeCell ref="C6:E6"/>
    <mergeCell ref="C7:E7"/>
    <mergeCell ref="C8:E8"/>
    <mergeCell ref="C9:E9"/>
    <mergeCell ref="U9:V9"/>
    <mergeCell ref="B11:F12"/>
    <mergeCell ref="G11:G12"/>
    <mergeCell ref="A11:A12"/>
    <mergeCell ref="S11:V12"/>
    <mergeCell ref="L12:N12"/>
    <mergeCell ref="O12:P12"/>
    <mergeCell ref="K11:P11"/>
    <mergeCell ref="H11:J12"/>
    <mergeCell ref="Q11:R12"/>
  </mergeCells>
  <dataValidations xWindow="542" yWindow="589" count="1">
    <dataValidation allowBlank="1" showDropDown="1" showInputMessage="1" showErrorMessage="1" errorTitle="Kategorie" error="Vylněna neplatná kategorie" promptTitle="Kategorie" prompt="Vybete kategorii" sqref="F14:G33"/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0</xdr:rowOff>
                  </from>
                  <to>
                    <xdr:col>9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Drop Down 36">
              <controlPr locked="0" defaultSize="0" autoLine="0" autoPict="0">
                <anchor moveWithCells="1">
                  <from>
                    <xdr:col>16</xdr:col>
                    <xdr:colOff>0</xdr:colOff>
                    <xdr:row>13</xdr:row>
                    <xdr:rowOff>9525</xdr:rowOff>
                  </from>
                  <to>
                    <xdr:col>17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Drop Down 37">
              <controlPr locked="0" defaultSize="0" autoLine="0" autoPict="0">
                <anchor moveWithCells="1">
                  <from>
                    <xdr:col>17</xdr:col>
                    <xdr:colOff>0</xdr:colOff>
                    <xdr:row>13</xdr:row>
                    <xdr:rowOff>9525</xdr:rowOff>
                  </from>
                  <to>
                    <xdr:col>18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" name="Check Box 70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12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" name="Check Box 75">
              <controlPr defaultSize="0" autoFill="0" autoLine="0" autoPict="0">
                <anchor moveWithCells="1">
                  <from>
                    <xdr:col>12</xdr:col>
                    <xdr:colOff>28575</xdr:colOff>
                    <xdr:row>13</xdr:row>
                    <xdr:rowOff>0</xdr:rowOff>
                  </from>
                  <to>
                    <xdr:col>13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13</xdr:col>
                    <xdr:colOff>28575</xdr:colOff>
                    <xdr:row>13</xdr:row>
                    <xdr:rowOff>0</xdr:rowOff>
                  </from>
                  <to>
                    <xdr:col>14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Check Box 91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0</xdr:rowOff>
                  </from>
                  <to>
                    <xdr:col>15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0</xdr:rowOff>
                  </from>
                  <to>
                    <xdr:col>16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" name="Drop Down 200">
              <controlPr locked="0" defaultSize="0" autoLine="0" autoPict="0">
                <anchor moveWithCells="1">
                  <from>
                    <xdr:col>5</xdr:col>
                    <xdr:colOff>0</xdr:colOff>
                    <xdr:row>13</xdr:row>
                    <xdr:rowOff>9525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" name="Drop Down 201">
              <controlPr locked="0" defaultSize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7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" name="Drop Down 202">
              <controlPr locked="0" defaultSize="0" autoLine="0" autoPict="0">
                <anchor moveWithCells="1">
                  <from>
                    <xdr:col>7</xdr:col>
                    <xdr:colOff>0</xdr:colOff>
                    <xdr:row>13</xdr:row>
                    <xdr:rowOff>9525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7" name="Drop Down 205">
              <controlPr locked="0" defaultSize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8" name="Drop Down 206">
              <controlPr locked="0" defaultSize="0" autoLine="0" autoPict="0">
                <anchor moveWithCells="1">
                  <from>
                    <xdr:col>5</xdr:col>
                    <xdr:colOff>0</xdr:colOff>
                    <xdr:row>15</xdr:row>
                    <xdr:rowOff>9525</xdr:rowOff>
                  </from>
                  <to>
                    <xdr:col>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9" name="Drop Down 207">
              <controlPr locked="0" defaultSize="0" autoLine="0" autoPict="0">
                <anchor moveWithCells="1">
                  <from>
                    <xdr:col>5</xdr:col>
                    <xdr:colOff>0</xdr:colOff>
                    <xdr:row>16</xdr:row>
                    <xdr:rowOff>9525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" name="Drop Down 208">
              <controlPr locked="0" defaultSize="0" autoLine="0" autoPict="0">
                <anchor moveWithCells="1">
                  <from>
                    <xdr:col>5</xdr:col>
                    <xdr:colOff>0</xdr:colOff>
                    <xdr:row>17</xdr:row>
                    <xdr:rowOff>9525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" name="Drop Down 209">
              <controlPr locked="0" defaultSize="0" autoLine="0" autoPict="0">
                <anchor moveWithCells="1">
                  <from>
                    <xdr:col>5</xdr:col>
                    <xdr:colOff>0</xdr:colOff>
                    <xdr:row>18</xdr:row>
                    <xdr:rowOff>9525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2" name="Drop Down 210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3" name="Drop Down 211">
              <controlPr locked="0" defaultSize="0" autoLine="0" autoPict="0">
                <anchor moveWithCells="1">
                  <from>
                    <xdr:col>5</xdr:col>
                    <xdr:colOff>0</xdr:colOff>
                    <xdr:row>20</xdr:row>
                    <xdr:rowOff>9525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4" name="Drop Down 212">
              <controlPr locked="0" defaultSize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5" name="Drop Down 213">
              <controlPr locked="0" defaultSize="0" autoLine="0" autoPict="0">
                <anchor moveWithCells="1">
                  <from>
                    <xdr:col>5</xdr:col>
                    <xdr:colOff>0</xdr:colOff>
                    <xdr:row>22</xdr:row>
                    <xdr:rowOff>9525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6" name="Drop Down 214">
              <controlPr locked="0" defaultSize="0" autoLine="0" autoPict="0">
                <anchor moveWithCells="1">
                  <from>
                    <xdr:col>5</xdr:col>
                    <xdr:colOff>0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7" name="Drop Down 215">
              <controlPr locked="0" defaultSize="0" autoLine="0" autoPict="0">
                <anchor moveWithCells="1">
                  <from>
                    <xdr:col>5</xdr:col>
                    <xdr:colOff>0</xdr:colOff>
                    <xdr:row>24</xdr:row>
                    <xdr:rowOff>9525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8" name="Drop Down 216">
              <controlPr locked="0" defaultSize="0" autoLine="0" autoPict="0">
                <anchor moveWithCells="1">
                  <from>
                    <xdr:col>5</xdr:col>
                    <xdr:colOff>0</xdr:colOff>
                    <xdr:row>25</xdr:row>
                    <xdr:rowOff>9525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9" name="Drop Down 217">
              <controlPr locked="0" defaultSize="0" autoLine="0" autoPict="0">
                <anchor moveWithCells="1">
                  <from>
                    <xdr:col>5</xdr:col>
                    <xdr:colOff>0</xdr:colOff>
                    <xdr:row>26</xdr:row>
                    <xdr:rowOff>9525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0" name="Drop Down 218">
              <controlPr locked="0" defaultSize="0" autoLine="0" autoPict="0">
                <anchor moveWithCells="1">
                  <from>
                    <xdr:col>5</xdr:col>
                    <xdr:colOff>0</xdr:colOff>
                    <xdr:row>27</xdr:row>
                    <xdr:rowOff>9525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1" name="Drop Down 219">
              <controlPr locked="0" defaultSize="0" autoLine="0" autoPict="0">
                <anchor moveWithCells="1">
                  <from>
                    <xdr:col>5</xdr:col>
                    <xdr:colOff>0</xdr:colOff>
                    <xdr:row>28</xdr:row>
                    <xdr:rowOff>9525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2" name="Drop Down 220">
              <controlPr locked="0" defaultSize="0" autoLine="0" autoPict="0">
                <anchor moveWithCells="1">
                  <from>
                    <xdr:col>5</xdr:col>
                    <xdr:colOff>0</xdr:colOff>
                    <xdr:row>29</xdr:row>
                    <xdr:rowOff>9525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3" name="Drop Down 221">
              <controlPr locked="0" defaultSize="0" autoLine="0" autoPict="0">
                <anchor moveWithCells="1">
                  <from>
                    <xdr:col>5</xdr:col>
                    <xdr:colOff>0</xdr:colOff>
                    <xdr:row>30</xdr:row>
                    <xdr:rowOff>9525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4" name="Drop Down 222">
              <controlPr locked="0" defaultSize="0" autoLine="0" autoPict="0">
                <anchor moveWithCells="1">
                  <from>
                    <xdr:col>5</xdr:col>
                    <xdr:colOff>0</xdr:colOff>
                    <xdr:row>31</xdr:row>
                    <xdr:rowOff>9525</xdr:rowOff>
                  </from>
                  <to>
                    <xdr:col>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5" name="Drop Down 223">
              <controlPr locked="0" defaultSize="0" autoLine="0" autoPict="0">
                <anchor moveWithCells="1">
                  <from>
                    <xdr:col>5</xdr:col>
                    <xdr:colOff>0</xdr:colOff>
                    <xdr:row>32</xdr:row>
                    <xdr:rowOff>9525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6" name="Drop Down 224">
              <controlPr locked="0" defaultSize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7" name="Drop Down 226">
              <controlPr locked="0" defaultSize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8" name="Drop Down 227">
              <controlPr locked="0" defaultSize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9" name="Check Box 228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9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0" name="Drop Down 229">
              <controlPr locked="0" defaultSize="0" autoLine="0" autoPict="0">
                <anchor moveWithCells="1">
                  <from>
                    <xdr:col>16</xdr:col>
                    <xdr:colOff>0</xdr:colOff>
                    <xdr:row>14</xdr:row>
                    <xdr:rowOff>9525</xdr:rowOff>
                  </from>
                  <to>
                    <xdr:col>17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1" name="Drop Down 230">
              <controlPr locked="0" defaultSize="0" autoLine="0" autoPict="0">
                <anchor moveWithCells="1">
                  <from>
                    <xdr:col>17</xdr:col>
                    <xdr:colOff>0</xdr:colOff>
                    <xdr:row>14</xdr:row>
                    <xdr:rowOff>9525</xdr:rowOff>
                  </from>
                  <to>
                    <xdr:col>18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2" name="Check Box 231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3" name="Check Box 232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44" name="Check Box 233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12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5" name="Check Box 234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0</xdr:rowOff>
                  </from>
                  <to>
                    <xdr:col>13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6" name="Check Box 23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0</xdr:rowOff>
                  </from>
                  <to>
                    <xdr:col>14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7" name="Check Box 236">
              <controlPr defaultSize="0" autoFill="0" autoLine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15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8" name="Check Box 23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0</xdr:rowOff>
                  </from>
                  <to>
                    <xdr:col>16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9" name="Drop Down 238">
              <controlPr locked="0" defaultSize="0" autoLine="0" autoPict="0">
                <anchor moveWithCells="1">
                  <from>
                    <xdr:col>5</xdr:col>
                    <xdr:colOff>0</xdr:colOff>
                    <xdr:row>14</xdr:row>
                    <xdr:rowOff>9525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0" name="Drop Down 239">
              <controlPr locked="0" defaultSize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1" name="Drop Down 240">
              <controlPr locked="0" defaultSize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2" name="Check Box 241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0</xdr:rowOff>
                  </from>
                  <to>
                    <xdr:col>9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53" name="Drop Down 242">
              <controlPr locked="0" defaultSize="0" autoLine="0" autoPict="0">
                <anchor moveWithCells="1">
                  <from>
                    <xdr:col>16</xdr:col>
                    <xdr:colOff>0</xdr:colOff>
                    <xdr:row>15</xdr:row>
                    <xdr:rowOff>9525</xdr:rowOff>
                  </from>
                  <to>
                    <xdr:col>17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54" name="Drop Down 243">
              <controlPr locked="0" defaultSize="0" autoLine="0" autoPict="0">
                <anchor moveWithCells="1">
                  <from>
                    <xdr:col>17</xdr:col>
                    <xdr:colOff>0</xdr:colOff>
                    <xdr:row>15</xdr:row>
                    <xdr:rowOff>9525</xdr:rowOff>
                  </from>
                  <to>
                    <xdr:col>18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5" name="Check Box 244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6" name="Check Box 245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7" name="Check Box 246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0</xdr:rowOff>
                  </from>
                  <to>
                    <xdr:col>12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8" name="Check Box 247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0</xdr:rowOff>
                  </from>
                  <to>
                    <xdr:col>13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9" name="Check Box 248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0</xdr:rowOff>
                  </from>
                  <to>
                    <xdr:col>14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0" name="Check Box 249">
              <controlPr defaultSize="0" autoFill="0" autoLine="0" autoPict="0">
                <anchor moveWithCells="1">
                  <from>
                    <xdr:col>14</xdr:col>
                    <xdr:colOff>28575</xdr:colOff>
                    <xdr:row>15</xdr:row>
                    <xdr:rowOff>0</xdr:rowOff>
                  </from>
                  <to>
                    <xdr:col>15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61" name="Check Box 250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0</xdr:rowOff>
                  </from>
                  <to>
                    <xdr:col>16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2" name="Drop Down 251">
              <controlPr locked="0" defaultSize="0" autoLine="0" autoPict="0">
                <anchor moveWithCells="1">
                  <from>
                    <xdr:col>5</xdr:col>
                    <xdr:colOff>0</xdr:colOff>
                    <xdr:row>15</xdr:row>
                    <xdr:rowOff>9525</xdr:rowOff>
                  </from>
                  <to>
                    <xdr:col>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63" name="Drop Down 252">
              <controlPr locked="0" defaultSize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7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4" name="Drop Down 253">
              <controlPr locked="0" defaultSize="0" autoLine="0" autoPict="0">
                <anchor moveWithCells="1">
                  <from>
                    <xdr:col>7</xdr:col>
                    <xdr:colOff>0</xdr:colOff>
                    <xdr:row>15</xdr:row>
                    <xdr:rowOff>9525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5" name="Check Box 254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0</xdr:rowOff>
                  </from>
                  <to>
                    <xdr:col>9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6" name="Drop Down 255">
              <controlPr locked="0" defaultSize="0" autoLine="0" autoPict="0">
                <anchor moveWithCells="1">
                  <from>
                    <xdr:col>16</xdr:col>
                    <xdr:colOff>0</xdr:colOff>
                    <xdr:row>16</xdr:row>
                    <xdr:rowOff>9525</xdr:rowOff>
                  </from>
                  <to>
                    <xdr:col>17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7" name="Drop Down 256">
              <controlPr locked="0" defaultSize="0" autoLine="0" autoPict="0">
                <anchor moveWithCells="1">
                  <from>
                    <xdr:col>17</xdr:col>
                    <xdr:colOff>0</xdr:colOff>
                    <xdr:row>16</xdr:row>
                    <xdr:rowOff>9525</xdr:rowOff>
                  </from>
                  <to>
                    <xdr:col>18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8" name="Check Box 257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9" name="Check Box 258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0" name="Check Box 259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0</xdr:rowOff>
                  </from>
                  <to>
                    <xdr:col>12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1" name="Check Box 260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2" name="Check Box 261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0</xdr:rowOff>
                  </from>
                  <to>
                    <xdr:col>14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3" name="Check Box 262">
              <controlPr defaultSize="0" autoFill="0" autoLine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15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4" name="Check Box 263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0</xdr:rowOff>
                  </from>
                  <to>
                    <xdr:col>16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5" name="Drop Down 264">
              <controlPr locked="0" defaultSize="0" autoLine="0" autoPict="0">
                <anchor moveWithCells="1">
                  <from>
                    <xdr:col>5</xdr:col>
                    <xdr:colOff>0</xdr:colOff>
                    <xdr:row>16</xdr:row>
                    <xdr:rowOff>9525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6" name="Drop Down 265">
              <controlPr locked="0" defaultSize="0" autoLine="0" autoPict="0">
                <anchor moveWithCells="1">
                  <from>
                    <xdr:col>6</xdr:col>
                    <xdr:colOff>9525</xdr:colOff>
                    <xdr:row>16</xdr:row>
                    <xdr:rowOff>9525</xdr:rowOff>
                  </from>
                  <to>
                    <xdr:col>7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7" name="Drop Down 266">
              <controlPr locked="0" defaultSize="0" autoLine="0" autoPict="0">
                <anchor mov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8" name="Check Box 26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9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9" name="Drop Down 268">
              <controlPr locked="0" defaultSize="0" autoLine="0" autoPict="0">
                <anchor moveWithCells="1">
                  <from>
                    <xdr:col>16</xdr:col>
                    <xdr:colOff>0</xdr:colOff>
                    <xdr:row>17</xdr:row>
                    <xdr:rowOff>9525</xdr:rowOff>
                  </from>
                  <to>
                    <xdr:col>17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0" name="Drop Down 269">
              <controlPr locked="0" defaultSize="0" autoLine="0" autoPict="0">
                <anchor moveWithCells="1">
                  <from>
                    <xdr:col>17</xdr:col>
                    <xdr:colOff>0</xdr:colOff>
                    <xdr:row>17</xdr:row>
                    <xdr:rowOff>9525</xdr:rowOff>
                  </from>
                  <to>
                    <xdr:col>18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1" name="Check Box 270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10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2" name="Check Box 271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3" name="Check Box 272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0</xdr:rowOff>
                  </from>
                  <to>
                    <xdr:col>12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84" name="Check Box 273">
              <controlPr defaultSize="0" autoFill="0" autoLine="0" autoPict="0">
                <anchor moveWithCells="1">
                  <from>
                    <xdr:col>12</xdr:col>
                    <xdr:colOff>28575</xdr:colOff>
                    <xdr:row>17</xdr:row>
                    <xdr:rowOff>0</xdr:rowOff>
                  </from>
                  <to>
                    <xdr:col>13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85" name="Check Box 274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0</xdr:rowOff>
                  </from>
                  <to>
                    <xdr:col>14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6" name="Check Box 275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7" name="Check Box 276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0</xdr:rowOff>
                  </from>
                  <to>
                    <xdr:col>16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8" name="Drop Down 277">
              <controlPr locked="0" defaultSize="0" autoLine="0" autoPict="0">
                <anchor moveWithCells="1">
                  <from>
                    <xdr:col>5</xdr:col>
                    <xdr:colOff>0</xdr:colOff>
                    <xdr:row>17</xdr:row>
                    <xdr:rowOff>9525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9" name="Drop Down 278">
              <controlPr locked="0" defaultSize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90" name="Drop Down 279">
              <controlPr locked="0" defaultSize="0" autoLine="0" autoPict="0">
                <anchor moveWithCells="1">
                  <from>
                    <xdr:col>7</xdr:col>
                    <xdr:colOff>0</xdr:colOff>
                    <xdr:row>17</xdr:row>
                    <xdr:rowOff>9525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91" name="Check Box 280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2" name="Drop Down 281">
              <controlPr locked="0" defaultSize="0" autoLine="0" autoPict="0">
                <anchor moveWithCells="1">
                  <from>
                    <xdr:col>16</xdr:col>
                    <xdr:colOff>0</xdr:colOff>
                    <xdr:row>18</xdr:row>
                    <xdr:rowOff>9525</xdr:rowOff>
                  </from>
                  <to>
                    <xdr:col>17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93" name="Drop Down 282">
              <controlPr locked="0" defaultSize="0" autoLine="0" autoPict="0">
                <anchor moveWithCells="1">
                  <from>
                    <xdr:col>17</xdr:col>
                    <xdr:colOff>0</xdr:colOff>
                    <xdr:row>18</xdr:row>
                    <xdr:rowOff>9525</xdr:rowOff>
                  </from>
                  <to>
                    <xdr:col>18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94" name="Check Box 283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10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95" name="Check Box 284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11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96" name="Check Box 285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0</xdr:rowOff>
                  </from>
                  <to>
                    <xdr:col>12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97" name="Check Box 286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0</xdr:rowOff>
                  </from>
                  <to>
                    <xdr:col>13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8" name="Check Box 287">
              <controlPr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0</xdr:rowOff>
                  </from>
                  <to>
                    <xdr:col>14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9" name="Check Box 288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0</xdr:rowOff>
                  </from>
                  <to>
                    <xdr:col>15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00" name="Check Box 289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0</xdr:rowOff>
                  </from>
                  <to>
                    <xdr:col>16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01" name="Drop Down 290">
              <controlPr locked="0" defaultSize="0" autoLine="0" autoPict="0">
                <anchor moveWithCells="1">
                  <from>
                    <xdr:col>5</xdr:col>
                    <xdr:colOff>0</xdr:colOff>
                    <xdr:row>18</xdr:row>
                    <xdr:rowOff>9525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02" name="Drop Down 291">
              <controlPr locked="0" defaultSize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03" name="Drop Down 292">
              <controlPr locked="0" defaultSize="0" autoLine="0" autoPict="0">
                <anchor mov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04" name="Check Box 293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0</xdr:rowOff>
                  </from>
                  <to>
                    <xdr:col>9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05" name="Drop Down 294">
              <controlPr locked="0" defaultSize="0" autoLine="0" autoPict="0">
                <anchor moveWithCells="1">
                  <from>
                    <xdr:col>16</xdr:col>
                    <xdr:colOff>0</xdr:colOff>
                    <xdr:row>19</xdr:row>
                    <xdr:rowOff>9525</xdr:rowOff>
                  </from>
                  <to>
                    <xdr:col>17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06" name="Drop Down 295">
              <controlPr locked="0" defaultSize="0" autoLine="0" autoPict="0">
                <anchor moveWithCells="1">
                  <from>
                    <xdr:col>17</xdr:col>
                    <xdr:colOff>0</xdr:colOff>
                    <xdr:row>19</xdr:row>
                    <xdr:rowOff>9525</xdr:rowOff>
                  </from>
                  <to>
                    <xdr:col>18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07" name="Check Box 296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10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8" name="Check Box 297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11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9" name="Check Box 298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0</xdr:rowOff>
                  </from>
                  <to>
                    <xdr:col>12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10" name="Check Box 299">
              <controlPr defaultSize="0" autoFill="0" autoLine="0" autoPict="0">
                <anchor moveWithCells="1">
                  <from>
                    <xdr:col>12</xdr:col>
                    <xdr:colOff>28575</xdr:colOff>
                    <xdr:row>19</xdr:row>
                    <xdr:rowOff>0</xdr:rowOff>
                  </from>
                  <to>
                    <xdr:col>13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11" name="Check Box 300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0</xdr:rowOff>
                  </from>
                  <to>
                    <xdr:col>14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12" name="Check Box 301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15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13" name="Check Box 302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0</xdr:rowOff>
                  </from>
                  <to>
                    <xdr:col>16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14" name="Drop Down 303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15" name="Drop Down 304">
              <controlPr locked="0" defaultSize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7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16" name="Drop Down 305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17" name="Check Box 306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0</xdr:rowOff>
                  </from>
                  <to>
                    <xdr:col>9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18" name="Drop Down 307">
              <controlPr locked="0" defaultSize="0" autoLine="0" autoPict="0">
                <anchor moveWithCells="1">
                  <from>
                    <xdr:col>16</xdr:col>
                    <xdr:colOff>0</xdr:colOff>
                    <xdr:row>20</xdr:row>
                    <xdr:rowOff>9525</xdr:rowOff>
                  </from>
                  <to>
                    <xdr:col>17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19" name="Drop Down 308">
              <controlPr locked="0" defaultSize="0" autoLine="0" autoPict="0">
                <anchor moveWithCells="1">
                  <from>
                    <xdr:col>17</xdr:col>
                    <xdr:colOff>0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20" name="Check Box 309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10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21" name="Check Box 310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11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22" name="Check Box 311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0</xdr:rowOff>
                  </from>
                  <to>
                    <xdr:col>12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23" name="Check Box 312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0</xdr:rowOff>
                  </from>
                  <to>
                    <xdr:col>13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24" name="Check Box 313">
              <controlPr defaultSize="0" autoFill="0" autoLine="0" autoPict="0">
                <anchor moveWithCells="1">
                  <from>
                    <xdr:col>13</xdr:col>
                    <xdr:colOff>28575</xdr:colOff>
                    <xdr:row>20</xdr:row>
                    <xdr:rowOff>0</xdr:rowOff>
                  </from>
                  <to>
                    <xdr:col>14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25" name="Check Box 314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0</xdr:rowOff>
                  </from>
                  <to>
                    <xdr:col>15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26" name="Check Box 31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0</xdr:rowOff>
                  </from>
                  <to>
                    <xdr:col>16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27" name="Drop Down 316">
              <controlPr locked="0" defaultSize="0" autoLine="0" autoPict="0">
                <anchor moveWithCells="1">
                  <from>
                    <xdr:col>5</xdr:col>
                    <xdr:colOff>0</xdr:colOff>
                    <xdr:row>20</xdr:row>
                    <xdr:rowOff>9525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8" name="Drop Down 317">
              <controlPr locked="0" defaultSize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7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29" name="Drop Down 318">
              <controlPr locked="0" defaultSize="0" autoLine="0" autoPict="0">
                <anchor mov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30" name="Check Box 319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9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31" name="Drop Down 320">
              <controlPr locked="0" defaultSize="0" autoLine="0" autoPict="0">
                <anchor moveWithCells="1">
                  <from>
                    <xdr:col>16</xdr:col>
                    <xdr:colOff>0</xdr:colOff>
                    <xdr:row>21</xdr:row>
                    <xdr:rowOff>9525</xdr:rowOff>
                  </from>
                  <to>
                    <xdr:col>17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32" name="Drop Down 321">
              <controlPr locked="0" defaultSize="0" autoLine="0" autoPict="0">
                <anchor moveWithCells="1">
                  <from>
                    <xdr:col>17</xdr:col>
                    <xdr:colOff>0</xdr:colOff>
                    <xdr:row>21</xdr:row>
                    <xdr:rowOff>9525</xdr:rowOff>
                  </from>
                  <to>
                    <xdr:col>18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33" name="Check Box 322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10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34" name="Check Box 323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11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35" name="Check Box 324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12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36" name="Check Box 325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0</xdr:rowOff>
                  </from>
                  <to>
                    <xdr:col>13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37" name="Check Box 326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0</xdr:rowOff>
                  </from>
                  <to>
                    <xdr:col>14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38" name="Check Box 327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0</xdr:rowOff>
                  </from>
                  <to>
                    <xdr:col>15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39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0</xdr:rowOff>
                  </from>
                  <to>
                    <xdr:col>16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40" name="Drop Down 329">
              <controlPr locked="0" defaultSize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41" name="Drop Down 330">
              <controlPr locked="0" defaultSize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42" name="Drop Down 331">
              <controlPr locked="0" defaultSize="0" autoLine="0" autoPict="0">
                <anchor moveWithCells="1">
                  <from>
                    <xdr:col>7</xdr:col>
                    <xdr:colOff>0</xdr:colOff>
                    <xdr:row>21</xdr:row>
                    <xdr:rowOff>9525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43" name="Check Box 33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0</xdr:rowOff>
                  </from>
                  <to>
                    <xdr:col>9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44" name="Drop Down 333">
              <controlPr locked="0" defaultSize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45" name="Drop Down 334">
              <controlPr locked="0" defaultSize="0" autoLine="0" autoPict="0">
                <anchor moveWithCells="1">
                  <from>
                    <xdr:col>17</xdr:col>
                    <xdr:colOff>0</xdr:colOff>
                    <xdr:row>22</xdr:row>
                    <xdr:rowOff>9525</xdr:rowOff>
                  </from>
                  <to>
                    <xdr:col>18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46" name="Check Box 335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10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47" name="Check Box 336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11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48" name="Check Box 337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12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49" name="Check Box 338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0</xdr:rowOff>
                  </from>
                  <to>
                    <xdr:col>13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50" name="Check Box 339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0</xdr:rowOff>
                  </from>
                  <to>
                    <xdr:col>14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51" name="Check Box 340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0</xdr:rowOff>
                  </from>
                  <to>
                    <xdr:col>15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52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0</xdr:rowOff>
                  </from>
                  <to>
                    <xdr:col>16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53" name="Drop Down 342">
              <controlPr locked="0" defaultSize="0" autoLine="0" autoPict="0">
                <anchor moveWithCells="1">
                  <from>
                    <xdr:col>5</xdr:col>
                    <xdr:colOff>0</xdr:colOff>
                    <xdr:row>22</xdr:row>
                    <xdr:rowOff>9525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54" name="Drop Down 343">
              <controlPr locked="0" defaultSize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55" name="Drop Down 344">
              <controlPr locked="0" defaultSize="0" autoLine="0" autoPict="0">
                <anchor mov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56" name="Check Box 345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0</xdr:rowOff>
                  </from>
                  <to>
                    <xdr:col>9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57" name="Drop Down 346">
              <controlPr locked="0" defaultSize="0" autoLine="0" autoPict="0">
                <anchor moveWithCells="1">
                  <from>
                    <xdr:col>16</xdr:col>
                    <xdr:colOff>0</xdr:colOff>
                    <xdr:row>23</xdr:row>
                    <xdr:rowOff>9525</xdr:rowOff>
                  </from>
                  <to>
                    <xdr:col>17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58" name="Drop Down 347">
              <controlPr locked="0" defaultSize="0" autoLine="0" autoPict="0">
                <anchor moveWithCells="1">
                  <from>
                    <xdr:col>17</xdr:col>
                    <xdr:colOff>0</xdr:colOff>
                    <xdr:row>23</xdr:row>
                    <xdr:rowOff>9525</xdr:rowOff>
                  </from>
                  <to>
                    <xdr:col>18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59" name="Check Box 348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10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60" name="Check Box 349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0</xdr:rowOff>
                  </from>
                  <to>
                    <xdr:col>11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61" name="Check Box 350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0</xdr:rowOff>
                  </from>
                  <to>
                    <xdr:col>12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62" name="Check Box 351">
              <controlPr defaultSize="0" autoFill="0" autoLine="0" autoPict="0">
                <anchor moveWithCells="1">
                  <from>
                    <xdr:col>12</xdr:col>
                    <xdr:colOff>28575</xdr:colOff>
                    <xdr:row>23</xdr:row>
                    <xdr:rowOff>0</xdr:rowOff>
                  </from>
                  <to>
                    <xdr:col>13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63" name="Check Box 352">
              <controlPr defaultSize="0" autoFill="0" autoLine="0" autoPict="0">
                <anchor moveWithCells="1">
                  <from>
                    <xdr:col>13</xdr:col>
                    <xdr:colOff>28575</xdr:colOff>
                    <xdr:row>23</xdr:row>
                    <xdr:rowOff>0</xdr:rowOff>
                  </from>
                  <to>
                    <xdr:col>14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64" name="Check Box 353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0</xdr:rowOff>
                  </from>
                  <to>
                    <xdr:col>15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65" name="Check Box 35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0</xdr:rowOff>
                  </from>
                  <to>
                    <xdr:col>16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66" name="Drop Down 355">
              <controlPr locked="0" defaultSize="0" autoLine="0" autoPict="0">
                <anchor moveWithCells="1">
                  <from>
                    <xdr:col>5</xdr:col>
                    <xdr:colOff>0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67" name="Drop Down 356">
              <controlPr locked="0" defaultSize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7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68" name="Drop Down 357">
              <controlPr locked="0" defaultSize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69" name="Check Box 358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0</xdr:rowOff>
                  </from>
                  <to>
                    <xdr:col>9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70" name="Drop Down 359">
              <controlPr locked="0" defaultSize="0" autoLine="0" autoPict="0">
                <anchor moveWithCells="1">
                  <from>
                    <xdr:col>16</xdr:col>
                    <xdr:colOff>0</xdr:colOff>
                    <xdr:row>24</xdr:row>
                    <xdr:rowOff>9525</xdr:rowOff>
                  </from>
                  <to>
                    <xdr:col>17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71" name="Drop Down 360">
              <controlPr locked="0" defaultSize="0" autoLine="0" autoPict="0">
                <anchor moveWithCells="1">
                  <from>
                    <xdr:col>17</xdr:col>
                    <xdr:colOff>0</xdr:colOff>
                    <xdr:row>24</xdr:row>
                    <xdr:rowOff>9525</xdr:rowOff>
                  </from>
                  <to>
                    <xdr:col>18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72" name="Check Box 36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73" name="Check Box 362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0</xdr:rowOff>
                  </from>
                  <to>
                    <xdr:col>11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74" name="Check Box 363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0</xdr:rowOff>
                  </from>
                  <to>
                    <xdr:col>12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75" name="Check Box 364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0</xdr:rowOff>
                  </from>
                  <to>
                    <xdr:col>13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76" name="Check Box 365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0</xdr:rowOff>
                  </from>
                  <to>
                    <xdr:col>14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77" name="Check Box 366">
              <controlPr defaultSize="0" autoFill="0" autoLine="0" autoPict="0">
                <anchor moveWithCells="1">
                  <from>
                    <xdr:col>14</xdr:col>
                    <xdr:colOff>28575</xdr:colOff>
                    <xdr:row>24</xdr:row>
                    <xdr:rowOff>0</xdr:rowOff>
                  </from>
                  <to>
                    <xdr:col>15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78" name="Check Box 367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0</xdr:rowOff>
                  </from>
                  <to>
                    <xdr:col>16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79" name="Drop Down 368">
              <controlPr locked="0" defaultSize="0" autoLine="0" autoPict="0">
                <anchor moveWithCells="1">
                  <from>
                    <xdr:col>5</xdr:col>
                    <xdr:colOff>0</xdr:colOff>
                    <xdr:row>24</xdr:row>
                    <xdr:rowOff>9525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80" name="Drop Down 369">
              <controlPr locked="0" defaultSize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1" name="Drop Down 370">
              <controlPr locked="0" defaultSize="0" autoLine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82" name="Check Box 371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0</xdr:rowOff>
                  </from>
                  <to>
                    <xdr:col>9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83" name="Drop Down 372">
              <controlPr locked="0" defaultSize="0" autoLine="0" autoPict="0">
                <anchor moveWithCells="1">
                  <from>
                    <xdr:col>16</xdr:col>
                    <xdr:colOff>0</xdr:colOff>
                    <xdr:row>25</xdr:row>
                    <xdr:rowOff>9525</xdr:rowOff>
                  </from>
                  <to>
                    <xdr:col>17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84" name="Drop Down 373">
              <controlPr locked="0" defaultSize="0" autoLine="0" autoPict="0">
                <anchor moveWithCells="1">
                  <from>
                    <xdr:col>17</xdr:col>
                    <xdr:colOff>0</xdr:colOff>
                    <xdr:row>25</xdr:row>
                    <xdr:rowOff>9525</xdr:rowOff>
                  </from>
                  <to>
                    <xdr:col>18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85" name="Check Box 374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10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86" name="Check Box 375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0</xdr:rowOff>
                  </from>
                  <to>
                    <xdr:col>11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87" name="Check Box 376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0</xdr:rowOff>
                  </from>
                  <to>
                    <xdr:col>12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88" name="Check Box 377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0</xdr:rowOff>
                  </from>
                  <to>
                    <xdr:col>13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89" name="Check Box 378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0</xdr:rowOff>
                  </from>
                  <to>
                    <xdr:col>14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90" name="Check Box 379">
              <controlPr defaultSize="0" autoFill="0" autoLine="0" autoPict="0">
                <anchor moveWithCells="1">
                  <from>
                    <xdr:col>14</xdr:col>
                    <xdr:colOff>28575</xdr:colOff>
                    <xdr:row>25</xdr:row>
                    <xdr:rowOff>0</xdr:rowOff>
                  </from>
                  <to>
                    <xdr:col>15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91" name="Check Box 380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0</xdr:rowOff>
                  </from>
                  <to>
                    <xdr:col>16</xdr:col>
                    <xdr:colOff>9525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92" name="Drop Down 381">
              <controlPr locked="0" defaultSize="0" autoLine="0" autoPict="0">
                <anchor moveWithCells="1">
                  <from>
                    <xdr:col>5</xdr:col>
                    <xdr:colOff>0</xdr:colOff>
                    <xdr:row>25</xdr:row>
                    <xdr:rowOff>9525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93" name="Drop Down 382">
              <controlPr locked="0" defaultSize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94" name="Drop Down 383">
              <controlPr locked="0" defaultSize="0" autoLine="0" autoPict="0">
                <anchor moveWithCells="1">
                  <from>
                    <xdr:col>7</xdr:col>
                    <xdr:colOff>0</xdr:colOff>
                    <xdr:row>25</xdr:row>
                    <xdr:rowOff>9525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95" name="Check Box 384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26</xdr:row>
                    <xdr:rowOff>0</xdr:rowOff>
                  </from>
                  <to>
                    <xdr:col>9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96" name="Drop Down 385">
              <controlPr locked="0" defaultSize="0" autoLine="0" autoPict="0">
                <anchor moveWithCells="1">
                  <from>
                    <xdr:col>16</xdr:col>
                    <xdr:colOff>0</xdr:colOff>
                    <xdr:row>26</xdr:row>
                    <xdr:rowOff>9525</xdr:rowOff>
                  </from>
                  <to>
                    <xdr:col>17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97" name="Drop Down 386">
              <controlPr locked="0" defaultSize="0" autoLine="0" autoPict="0">
                <anchor moveWithCells="1">
                  <from>
                    <xdr:col>17</xdr:col>
                    <xdr:colOff>0</xdr:colOff>
                    <xdr:row>26</xdr:row>
                    <xdr:rowOff>9525</xdr:rowOff>
                  </from>
                  <to>
                    <xdr:col>18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98" name="Check Box 387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0</xdr:rowOff>
                  </from>
                  <to>
                    <xdr:col>10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99" name="Check Box 388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11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00" name="Check Box 389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0</xdr:rowOff>
                  </from>
                  <to>
                    <xdr:col>12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01" name="Check Box 390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0</xdr:rowOff>
                  </from>
                  <to>
                    <xdr:col>13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02" name="Check Box 391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0</xdr:rowOff>
                  </from>
                  <to>
                    <xdr:col>14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03" name="Check Box 392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0</xdr:rowOff>
                  </from>
                  <to>
                    <xdr:col>15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04" name="Check Box 393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0</xdr:rowOff>
                  </from>
                  <to>
                    <xdr:col>16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05" name="Drop Down 394">
              <controlPr locked="0" defaultSize="0" autoLine="0" autoPict="0">
                <anchor moveWithCells="1">
                  <from>
                    <xdr:col>5</xdr:col>
                    <xdr:colOff>0</xdr:colOff>
                    <xdr:row>26</xdr:row>
                    <xdr:rowOff>9525</xdr:rowOff>
                  </from>
                  <to>
                    <xdr:col>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6" name="Drop Down 395">
              <controlPr locked="0" defaultSize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7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07" name="Drop Down 396">
              <controlPr locked="0" defaultSize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08" name="Check Box 39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9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09" name="Drop Down 398">
              <controlPr locked="0" defaultSize="0" autoLine="0" autoPict="0">
                <anchor moveWithCells="1">
                  <from>
                    <xdr:col>16</xdr:col>
                    <xdr:colOff>0</xdr:colOff>
                    <xdr:row>27</xdr:row>
                    <xdr:rowOff>9525</xdr:rowOff>
                  </from>
                  <to>
                    <xdr:col>17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10" name="Drop Down 399">
              <controlPr locked="0" defaultSize="0" autoLine="0" autoPict="0">
                <anchor moveWithCells="1">
                  <from>
                    <xdr:col>17</xdr:col>
                    <xdr:colOff>0</xdr:colOff>
                    <xdr:row>27</xdr:row>
                    <xdr:rowOff>9525</xdr:rowOff>
                  </from>
                  <to>
                    <xdr:col>18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11" name="Check Box 400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0</xdr:rowOff>
                  </from>
                  <to>
                    <xdr:col>10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12" name="Check Box 401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11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13" name="Check Box 402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0</xdr:rowOff>
                  </from>
                  <to>
                    <xdr:col>12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14" name="Check Box 403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0</xdr:rowOff>
                  </from>
                  <to>
                    <xdr:col>13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15" name="Check Box 404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0</xdr:rowOff>
                  </from>
                  <to>
                    <xdr:col>14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16" name="Check Box 405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0</xdr:rowOff>
                  </from>
                  <to>
                    <xdr:col>15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17" name="Check Box 40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0</xdr:rowOff>
                  </from>
                  <to>
                    <xdr:col>16</xdr:col>
                    <xdr:colOff>9525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18" name="Drop Down 407">
              <controlPr locked="0" defaultSize="0" autoLine="0" autoPict="0">
                <anchor moveWithCells="1">
                  <from>
                    <xdr:col>5</xdr:col>
                    <xdr:colOff>0</xdr:colOff>
                    <xdr:row>27</xdr:row>
                    <xdr:rowOff>9525</xdr:rowOff>
                  </from>
                  <to>
                    <xdr:col>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19" name="Drop Down 408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20" name="Drop Down 409">
              <controlPr locked="0" defaultSize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21" name="Check Box 410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9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22" name="Drop Down 411">
              <controlPr locked="0" defaultSize="0" autoLine="0" autoPict="0">
                <anchor moveWithCells="1">
                  <from>
                    <xdr:col>16</xdr:col>
                    <xdr:colOff>0</xdr:colOff>
                    <xdr:row>28</xdr:row>
                    <xdr:rowOff>9525</xdr:rowOff>
                  </from>
                  <to>
                    <xdr:col>17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23" name="Drop Down 412">
              <controlPr locked="0" defaultSize="0" autoLine="0" autoPict="0">
                <anchor moveWithCells="1">
                  <from>
                    <xdr:col>17</xdr:col>
                    <xdr:colOff>0</xdr:colOff>
                    <xdr:row>28</xdr:row>
                    <xdr:rowOff>9525</xdr:rowOff>
                  </from>
                  <to>
                    <xdr:col>18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24" name="Check Box 413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10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25" name="Check Box 414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11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26" name="Check Box 415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12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27" name="Check Box 416">
              <controlPr defaultSize="0" autoFill="0" autoLine="0" autoPict="0">
                <anchor moveWithCells="1">
                  <from>
                    <xdr:col>12</xdr:col>
                    <xdr:colOff>28575</xdr:colOff>
                    <xdr:row>28</xdr:row>
                    <xdr:rowOff>0</xdr:rowOff>
                  </from>
                  <to>
                    <xdr:col>13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28" name="Check Box 417">
              <controlPr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0</xdr:rowOff>
                  </from>
                  <to>
                    <xdr:col>14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29" name="Check Box 418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0</xdr:rowOff>
                  </from>
                  <to>
                    <xdr:col>15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30" name="Check Box 419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0</xdr:rowOff>
                  </from>
                  <to>
                    <xdr:col>16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31" name="Drop Down 420">
              <controlPr locked="0" defaultSize="0" autoLine="0" autoPict="0">
                <anchor moveWithCells="1">
                  <from>
                    <xdr:col>5</xdr:col>
                    <xdr:colOff>0</xdr:colOff>
                    <xdr:row>28</xdr:row>
                    <xdr:rowOff>9525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32" name="Drop Down 421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7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33" name="Drop Down 422">
              <controlPr locked="0" defaultSize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34" name="Check Box 423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0</xdr:rowOff>
                  </from>
                  <to>
                    <xdr:col>9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35" name="Drop Down 424">
              <controlPr locked="0" defaultSize="0" autoLine="0" autoPict="0">
                <anchor moveWithCells="1">
                  <from>
                    <xdr:col>16</xdr:col>
                    <xdr:colOff>0</xdr:colOff>
                    <xdr:row>29</xdr:row>
                    <xdr:rowOff>9525</xdr:rowOff>
                  </from>
                  <to>
                    <xdr:col>17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36" name="Drop Down 425">
              <controlPr locked="0" defaultSize="0" autoLine="0" autoPict="0">
                <anchor moveWithCells="1">
                  <from>
                    <xdr:col>17</xdr:col>
                    <xdr:colOff>0</xdr:colOff>
                    <xdr:row>29</xdr:row>
                    <xdr:rowOff>9525</xdr:rowOff>
                  </from>
                  <to>
                    <xdr:col>18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37" name="Check Box 426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10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38" name="Check Box 427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11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39" name="Check Box 428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12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40" name="Check Box 429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0</xdr:rowOff>
                  </from>
                  <to>
                    <xdr:col>13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41" name="Check Box 430">
              <controlPr defaultSize="0" autoFill="0" autoLine="0" autoPict="0">
                <anchor moveWithCells="1">
                  <from>
                    <xdr:col>13</xdr:col>
                    <xdr:colOff>28575</xdr:colOff>
                    <xdr:row>29</xdr:row>
                    <xdr:rowOff>0</xdr:rowOff>
                  </from>
                  <to>
                    <xdr:col>14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42" name="Check Box 431">
              <controlPr defaultSize="0" autoFill="0" autoLine="0" autoPict="0">
                <anchor moveWithCells="1">
                  <from>
                    <xdr:col>14</xdr:col>
                    <xdr:colOff>28575</xdr:colOff>
                    <xdr:row>29</xdr:row>
                    <xdr:rowOff>0</xdr:rowOff>
                  </from>
                  <to>
                    <xdr:col>15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43" name="Check Box 432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0</xdr:rowOff>
                  </from>
                  <to>
                    <xdr:col>16</xdr:col>
                    <xdr:colOff>9525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44" name="Drop Down 433">
              <controlPr locked="0" defaultSize="0" autoLine="0" autoPict="0">
                <anchor moveWithCells="1">
                  <from>
                    <xdr:col>5</xdr:col>
                    <xdr:colOff>0</xdr:colOff>
                    <xdr:row>29</xdr:row>
                    <xdr:rowOff>9525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45" name="Drop Down 434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7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46" name="Drop Down 435">
              <controlPr locked="0" defaultSize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47" name="Check Box 436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0</xdr:rowOff>
                  </from>
                  <to>
                    <xdr:col>9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48" name="Drop Down 437">
              <controlPr locked="0" defaultSize="0" autoLine="0" autoPict="0">
                <anchor moveWithCells="1">
                  <from>
                    <xdr:col>16</xdr:col>
                    <xdr:colOff>0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49" name="Drop Down 438">
              <controlPr locked="0" defaultSize="0" autoLine="0" autoPict="0">
                <anchor moveWithCells="1">
                  <from>
                    <xdr:col>17</xdr:col>
                    <xdr:colOff>0</xdr:colOff>
                    <xdr:row>30</xdr:row>
                    <xdr:rowOff>9525</xdr:rowOff>
                  </from>
                  <to>
                    <xdr:col>18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50" name="Check Box 439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0</xdr:rowOff>
                  </from>
                  <to>
                    <xdr:col>10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51" name="Check Box 440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11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52" name="Check Box 441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0</xdr:rowOff>
                  </from>
                  <to>
                    <xdr:col>12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53" name="Check Box 442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0</xdr:rowOff>
                  </from>
                  <to>
                    <xdr:col>13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54" name="Check Box 443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0</xdr:rowOff>
                  </from>
                  <to>
                    <xdr:col>14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55" name="Check Box 444">
              <controlPr defaultSize="0" autoFill="0" autoLine="0" autoPict="0">
                <anchor moveWithCells="1">
                  <from>
                    <xdr:col>14</xdr:col>
                    <xdr:colOff>28575</xdr:colOff>
                    <xdr:row>30</xdr:row>
                    <xdr:rowOff>0</xdr:rowOff>
                  </from>
                  <to>
                    <xdr:col>15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56" name="Check Box 445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0</xdr:rowOff>
                  </from>
                  <to>
                    <xdr:col>16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57" name="Drop Down 446">
              <controlPr locked="0" defaultSize="0" autoLine="0" autoPict="0">
                <anchor moveWithCells="1">
                  <from>
                    <xdr:col>5</xdr:col>
                    <xdr:colOff>0</xdr:colOff>
                    <xdr:row>30</xdr:row>
                    <xdr:rowOff>9525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58" name="Drop Down 447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59" name="Drop Down 448">
              <controlPr locked="0" defaultSize="0" autoLine="0" autoPict="0">
                <anchor mov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60" name="Check Box 449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0</xdr:rowOff>
                  </from>
                  <to>
                    <xdr:col>9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61" name="Drop Down 450">
              <controlPr locked="0" defaultSize="0" autoLine="0" autoPict="0">
                <anchor moveWithCells="1">
                  <from>
                    <xdr:col>16</xdr:col>
                    <xdr:colOff>0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62" name="Drop Down 451">
              <controlPr locked="0" defaultSize="0" autoLine="0" autoPict="0">
                <anchor moveWithCells="1">
                  <from>
                    <xdr:col>17</xdr:col>
                    <xdr:colOff>0</xdr:colOff>
                    <xdr:row>31</xdr:row>
                    <xdr:rowOff>9525</xdr:rowOff>
                  </from>
                  <to>
                    <xdr:col>18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63" name="Check Box 452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0</xdr:rowOff>
                  </from>
                  <to>
                    <xdr:col>10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64" name="Check Box 453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11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65" name="Check Box 454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0</xdr:rowOff>
                  </from>
                  <to>
                    <xdr:col>12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66" name="Check Box 455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0</xdr:rowOff>
                  </from>
                  <to>
                    <xdr:col>13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67" name="Check Box 456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0</xdr:rowOff>
                  </from>
                  <to>
                    <xdr:col>14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68" name="Check Box 457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0</xdr:rowOff>
                  </from>
                  <to>
                    <xdr:col>15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69" name="Check Box 458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0</xdr:rowOff>
                  </from>
                  <to>
                    <xdr:col>16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70" name="Drop Down 459">
              <controlPr locked="0" defaultSize="0" autoLine="0" autoPict="0">
                <anchor moveWithCells="1">
                  <from>
                    <xdr:col>5</xdr:col>
                    <xdr:colOff>0</xdr:colOff>
                    <xdr:row>31</xdr:row>
                    <xdr:rowOff>9525</xdr:rowOff>
                  </from>
                  <to>
                    <xdr:col>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71" name="Drop Down 460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72" name="Drop Down 461">
              <controlPr locked="0" defaultSize="0" autoLine="0" autoPict="0">
                <anchor moveWithCells="1">
                  <from>
                    <xdr:col>7</xdr:col>
                    <xdr:colOff>0</xdr:colOff>
                    <xdr:row>31</xdr:row>
                    <xdr:rowOff>9525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73" name="Check Box 46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0</xdr:rowOff>
                  </from>
                  <to>
                    <xdr:col>9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74" name="Drop Down 463">
              <controlPr locked="0" defaultSize="0" autoLine="0" autoPict="0">
                <anchor moveWithCells="1">
                  <from>
                    <xdr:col>16</xdr:col>
                    <xdr:colOff>0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75" name="Drop Down 464">
              <controlPr locked="0" defaultSize="0" autoLine="0" autoPict="0">
                <anchor moveWithCells="1">
                  <from>
                    <xdr:col>17</xdr:col>
                    <xdr:colOff>0</xdr:colOff>
                    <xdr:row>32</xdr:row>
                    <xdr:rowOff>9525</xdr:rowOff>
                  </from>
                  <to>
                    <xdr:col>18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76" name="Check Box 465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0</xdr:rowOff>
                  </from>
                  <to>
                    <xdr:col>10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77" name="Check Box 466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0</xdr:rowOff>
                  </from>
                  <to>
                    <xdr:col>11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78" name="Check Box 467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0</xdr:rowOff>
                  </from>
                  <to>
                    <xdr:col>12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79" name="Check Box 468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0</xdr:rowOff>
                  </from>
                  <to>
                    <xdr:col>13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80" name="Check Box 469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0</xdr:rowOff>
                  </from>
                  <to>
                    <xdr:col>14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81" name="Check Box 470">
              <controlPr defaultSize="0" autoFill="0" autoLine="0" autoPict="0">
                <anchor moveWithCells="1">
                  <from>
                    <xdr:col>14</xdr:col>
                    <xdr:colOff>28575</xdr:colOff>
                    <xdr:row>32</xdr:row>
                    <xdr:rowOff>0</xdr:rowOff>
                  </from>
                  <to>
                    <xdr:col>15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82" name="Check Box 471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0</xdr:rowOff>
                  </from>
                  <to>
                    <xdr:col>16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83" name="Drop Down 472">
              <controlPr locked="0" defaultSize="0" autoLine="0" autoPict="0">
                <anchor moveWithCells="1">
                  <from>
                    <xdr:col>5</xdr:col>
                    <xdr:colOff>0</xdr:colOff>
                    <xdr:row>32</xdr:row>
                    <xdr:rowOff>9525</xdr:rowOff>
                  </from>
                  <to>
                    <xdr:col>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84" name="Drop Down 473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7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85" name="Drop Down 474">
              <controlPr locked="0" defaultSize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T69"/>
  <sheetViews>
    <sheetView zoomScale="115" zoomScaleNormal="115" workbookViewId="0">
      <selection activeCell="B15" sqref="B15"/>
    </sheetView>
  </sheetViews>
  <sheetFormatPr defaultRowHeight="15" x14ac:dyDescent="0.25"/>
  <cols>
    <col min="5" max="5" width="9.140625" style="19"/>
    <col min="6" max="6" width="9.140625" style="16"/>
    <col min="7" max="7" width="9.140625" style="2"/>
    <col min="8" max="8" width="13.28515625" style="2" customWidth="1"/>
    <col min="9" max="9" width="10.85546875" style="2" customWidth="1"/>
    <col min="10" max="10" width="11" customWidth="1"/>
    <col min="11" max="16" width="12.140625" customWidth="1"/>
    <col min="19" max="19" width="9.140625" style="2"/>
  </cols>
  <sheetData>
    <row r="1" spans="1:20" s="2" customFormat="1" x14ac:dyDescent="0.25">
      <c r="E1" s="19"/>
      <c r="F1" s="16"/>
      <c r="K1" s="14" t="s">
        <v>22</v>
      </c>
      <c r="L1" s="15">
        <v>75</v>
      </c>
      <c r="M1" s="4" t="s">
        <v>23</v>
      </c>
      <c r="N1" s="5">
        <v>100</v>
      </c>
      <c r="O1" s="6" t="s">
        <v>20</v>
      </c>
      <c r="P1" s="7">
        <v>85</v>
      </c>
    </row>
    <row r="2" spans="1:20" s="2" customFormat="1" x14ac:dyDescent="0.25">
      <c r="A2" s="3" t="s">
        <v>2</v>
      </c>
      <c r="B2" s="2" t="s">
        <v>16</v>
      </c>
      <c r="C2" s="2">
        <v>9</v>
      </c>
      <c r="E2" s="19"/>
      <c r="F2" s="16"/>
    </row>
    <row r="3" spans="1:20" s="2" customFormat="1" x14ac:dyDescent="0.25">
      <c r="B3" s="2" t="s">
        <v>4</v>
      </c>
      <c r="E3" s="19"/>
      <c r="F3" s="20" t="s">
        <v>41</v>
      </c>
      <c r="G3" s="3" t="s">
        <v>28</v>
      </c>
      <c r="K3" s="3" t="s">
        <v>25</v>
      </c>
      <c r="R3" s="3" t="s">
        <v>70</v>
      </c>
      <c r="S3" s="3"/>
      <c r="T3" s="3" t="s">
        <v>71</v>
      </c>
    </row>
    <row r="4" spans="1:20" s="2" customFormat="1" x14ac:dyDescent="0.25">
      <c r="B4" s="2" t="s">
        <v>7</v>
      </c>
      <c r="E4" s="19"/>
      <c r="F4" s="16"/>
      <c r="H4" s="17">
        <v>43955</v>
      </c>
      <c r="I4" s="17">
        <v>43987</v>
      </c>
    </row>
    <row r="5" spans="1:20" s="2" customFormat="1" x14ac:dyDescent="0.25">
      <c r="B5" s="2" t="s">
        <v>8</v>
      </c>
      <c r="E5" s="19"/>
      <c r="F5" s="16">
        <v>1</v>
      </c>
      <c r="G5" s="2">
        <v>1</v>
      </c>
      <c r="H5" s="2" t="b">
        <v>0</v>
      </c>
      <c r="I5" s="2" t="b">
        <v>0</v>
      </c>
      <c r="K5" s="10" t="b">
        <v>0</v>
      </c>
      <c r="L5" s="12" t="b">
        <v>0</v>
      </c>
      <c r="M5" s="8" t="b">
        <v>0</v>
      </c>
      <c r="N5" s="11" t="b">
        <v>0</v>
      </c>
      <c r="O5" s="13" t="b">
        <v>0</v>
      </c>
      <c r="P5" s="9" t="b">
        <v>0</v>
      </c>
      <c r="R5" s="2">
        <v>1</v>
      </c>
      <c r="T5" s="2">
        <v>2</v>
      </c>
    </row>
    <row r="6" spans="1:20" s="2" customFormat="1" x14ac:dyDescent="0.25">
      <c r="B6" s="2" t="s">
        <v>3</v>
      </c>
      <c r="E6" s="19"/>
      <c r="F6" s="16">
        <v>2</v>
      </c>
      <c r="G6" s="2">
        <v>1</v>
      </c>
      <c r="H6" s="2" t="b">
        <v>0</v>
      </c>
      <c r="I6" s="2" t="b">
        <v>0</v>
      </c>
      <c r="K6" s="10" t="b">
        <v>0</v>
      </c>
      <c r="L6" s="12" t="b">
        <v>0</v>
      </c>
      <c r="M6" s="8" t="b">
        <v>0</v>
      </c>
      <c r="N6" s="11" t="b">
        <v>0</v>
      </c>
      <c r="O6" s="13" t="b">
        <v>0</v>
      </c>
      <c r="P6" s="9" t="b">
        <v>0</v>
      </c>
      <c r="R6" s="2">
        <v>1</v>
      </c>
      <c r="T6" s="2">
        <v>2</v>
      </c>
    </row>
    <row r="7" spans="1:20" s="2" customFormat="1" x14ac:dyDescent="0.25">
      <c r="B7" s="2" t="s">
        <v>9</v>
      </c>
      <c r="E7" s="19"/>
      <c r="F7" s="16">
        <v>3</v>
      </c>
      <c r="G7" s="2">
        <v>1</v>
      </c>
      <c r="H7" s="2" t="b">
        <v>0</v>
      </c>
      <c r="I7" s="2" t="b">
        <v>0</v>
      </c>
      <c r="K7" s="10" t="b">
        <v>0</v>
      </c>
      <c r="L7" s="12" t="b">
        <v>0</v>
      </c>
      <c r="M7" s="8" t="b">
        <v>0</v>
      </c>
      <c r="N7" s="11" t="b">
        <v>0</v>
      </c>
      <c r="O7" s="13" t="b">
        <v>0</v>
      </c>
      <c r="P7" s="9" t="b">
        <v>0</v>
      </c>
      <c r="R7" s="2">
        <v>1</v>
      </c>
      <c r="T7" s="2">
        <v>2</v>
      </c>
    </row>
    <row r="8" spans="1:20" s="2" customFormat="1" x14ac:dyDescent="0.25">
      <c r="B8" s="2" t="s">
        <v>10</v>
      </c>
      <c r="E8" s="19"/>
      <c r="F8" s="16">
        <v>4</v>
      </c>
      <c r="G8" s="2">
        <v>1</v>
      </c>
      <c r="H8" s="2" t="b">
        <v>0</v>
      </c>
      <c r="I8" s="2" t="b">
        <v>0</v>
      </c>
      <c r="K8" s="10" t="b">
        <v>0</v>
      </c>
      <c r="L8" s="12" t="b">
        <v>0</v>
      </c>
      <c r="M8" s="8" t="b">
        <v>0</v>
      </c>
      <c r="N8" s="11" t="b">
        <v>0</v>
      </c>
      <c r="O8" s="13" t="b">
        <v>0</v>
      </c>
      <c r="P8" s="9" t="b">
        <v>0</v>
      </c>
      <c r="R8" s="2">
        <v>1</v>
      </c>
      <c r="T8" s="2">
        <v>2</v>
      </c>
    </row>
    <row r="9" spans="1:20" s="2" customFormat="1" x14ac:dyDescent="0.25">
      <c r="B9" s="2" t="s">
        <v>5</v>
      </c>
      <c r="E9" s="19"/>
      <c r="F9" s="16">
        <v>5</v>
      </c>
      <c r="G9" s="2">
        <v>1</v>
      </c>
      <c r="H9" s="2" t="b">
        <v>0</v>
      </c>
      <c r="I9" s="2" t="b">
        <v>0</v>
      </c>
      <c r="K9" s="10" t="b">
        <v>0</v>
      </c>
      <c r="L9" s="12" t="b">
        <v>0</v>
      </c>
      <c r="M9" s="8" t="b">
        <v>0</v>
      </c>
      <c r="N9" s="11" t="b">
        <v>0</v>
      </c>
      <c r="O9" s="13" t="b">
        <v>0</v>
      </c>
      <c r="P9" s="9" t="b">
        <v>0</v>
      </c>
      <c r="R9" s="2">
        <v>1</v>
      </c>
      <c r="T9" s="2">
        <v>2</v>
      </c>
    </row>
    <row r="10" spans="1:20" s="2" customFormat="1" x14ac:dyDescent="0.25">
      <c r="B10" s="2" t="s">
        <v>6</v>
      </c>
      <c r="E10" s="19"/>
      <c r="F10" s="16">
        <v>6</v>
      </c>
      <c r="G10" s="2">
        <v>1</v>
      </c>
      <c r="H10" s="2" t="b">
        <v>0</v>
      </c>
      <c r="I10" s="2" t="b">
        <v>0</v>
      </c>
      <c r="K10" s="10" t="b">
        <v>0</v>
      </c>
      <c r="L10" s="12" t="b">
        <v>0</v>
      </c>
      <c r="M10" s="8" t="b">
        <v>0</v>
      </c>
      <c r="N10" s="11" t="b">
        <v>0</v>
      </c>
      <c r="O10" s="13" t="b">
        <v>0</v>
      </c>
      <c r="P10" s="9" t="b">
        <v>0</v>
      </c>
      <c r="R10" s="2">
        <v>1</v>
      </c>
      <c r="T10" s="2">
        <v>2</v>
      </c>
    </row>
    <row r="11" spans="1:20" s="2" customFormat="1" x14ac:dyDescent="0.25">
      <c r="C11" s="2" t="s">
        <v>15</v>
      </c>
      <c r="D11" s="2" t="s">
        <v>30</v>
      </c>
      <c r="E11" s="19"/>
      <c r="F11" s="16">
        <v>7</v>
      </c>
      <c r="G11" s="2">
        <v>1</v>
      </c>
      <c r="H11" s="2" t="b">
        <v>0</v>
      </c>
      <c r="I11" s="2" t="b">
        <v>0</v>
      </c>
      <c r="K11" s="10" t="b">
        <v>0</v>
      </c>
      <c r="L11" s="12" t="b">
        <v>0</v>
      </c>
      <c r="M11" s="8" t="b">
        <v>0</v>
      </c>
      <c r="N11" s="11" t="b">
        <v>0</v>
      </c>
      <c r="O11" s="13" t="b">
        <v>0</v>
      </c>
      <c r="P11" s="9" t="b">
        <v>0</v>
      </c>
      <c r="R11" s="2">
        <v>1</v>
      </c>
      <c r="T11" s="2">
        <v>2</v>
      </c>
    </row>
    <row r="12" spans="1:20" s="2" customFormat="1" x14ac:dyDescent="0.25">
      <c r="A12" s="3" t="s">
        <v>17</v>
      </c>
      <c r="B12" s="2" t="s">
        <v>16</v>
      </c>
      <c r="E12" s="19"/>
      <c r="F12" s="16">
        <v>8</v>
      </c>
      <c r="G12" s="2">
        <v>1</v>
      </c>
      <c r="H12" s="2" t="b">
        <v>0</v>
      </c>
      <c r="I12" s="2" t="b">
        <v>0</v>
      </c>
      <c r="K12" s="10" t="b">
        <v>0</v>
      </c>
      <c r="L12" s="12" t="b">
        <v>0</v>
      </c>
      <c r="M12" s="8" t="b">
        <v>0</v>
      </c>
      <c r="N12" s="11" t="b">
        <v>0</v>
      </c>
      <c r="O12" s="13" t="b">
        <v>0</v>
      </c>
      <c r="P12" s="9" t="b">
        <v>0</v>
      </c>
      <c r="R12" s="2">
        <v>1</v>
      </c>
      <c r="T12" s="2">
        <v>2</v>
      </c>
    </row>
    <row r="13" spans="1:20" s="2" customFormat="1" x14ac:dyDescent="0.25">
      <c r="B13" s="1" t="s">
        <v>12</v>
      </c>
      <c r="C13" s="2">
        <v>350</v>
      </c>
      <c r="D13" s="2">
        <v>50</v>
      </c>
      <c r="E13" s="19"/>
      <c r="F13" s="16">
        <v>9</v>
      </c>
      <c r="G13" s="2">
        <v>1</v>
      </c>
      <c r="H13" s="2" t="b">
        <v>0</v>
      </c>
      <c r="I13" s="2" t="b">
        <v>0</v>
      </c>
      <c r="K13" s="10" t="b">
        <v>0</v>
      </c>
      <c r="L13" s="12" t="b">
        <v>0</v>
      </c>
      <c r="M13" s="8" t="b">
        <v>0</v>
      </c>
      <c r="N13" s="11" t="b">
        <v>0</v>
      </c>
      <c r="O13" s="13" t="b">
        <v>0</v>
      </c>
      <c r="P13" s="9" t="b">
        <v>0</v>
      </c>
      <c r="R13" s="2">
        <v>1</v>
      </c>
      <c r="T13" s="2">
        <v>2</v>
      </c>
    </row>
    <row r="14" spans="1:20" s="2" customFormat="1" x14ac:dyDescent="0.25">
      <c r="B14" s="1" t="s">
        <v>116</v>
      </c>
      <c r="C14" s="2">
        <v>480</v>
      </c>
      <c r="D14" s="2">
        <v>50</v>
      </c>
      <c r="E14" s="19"/>
      <c r="F14" s="16">
        <v>10</v>
      </c>
      <c r="G14" s="2">
        <v>1</v>
      </c>
      <c r="H14" s="2" t="b">
        <v>0</v>
      </c>
      <c r="I14" s="2" t="b">
        <v>0</v>
      </c>
      <c r="K14" s="10" t="b">
        <v>0</v>
      </c>
      <c r="L14" s="12" t="b">
        <v>0</v>
      </c>
      <c r="M14" s="8" t="b">
        <v>0</v>
      </c>
      <c r="N14" s="11" t="b">
        <v>0</v>
      </c>
      <c r="O14" s="13" t="b">
        <v>0</v>
      </c>
      <c r="P14" s="9" t="b">
        <v>0</v>
      </c>
      <c r="R14" s="2">
        <v>1</v>
      </c>
      <c r="T14" s="2">
        <v>2</v>
      </c>
    </row>
    <row r="15" spans="1:20" s="2" customFormat="1" x14ac:dyDescent="0.25">
      <c r="A15" s="2">
        <v>1</v>
      </c>
      <c r="B15" s="1" t="s">
        <v>13</v>
      </c>
      <c r="C15" s="2">
        <v>590</v>
      </c>
      <c r="D15" s="2">
        <v>52</v>
      </c>
      <c r="E15" s="19"/>
      <c r="F15" s="16">
        <v>11</v>
      </c>
      <c r="G15" s="2">
        <v>1</v>
      </c>
      <c r="H15" s="2" t="b">
        <v>0</v>
      </c>
      <c r="I15" s="2" t="b">
        <v>0</v>
      </c>
      <c r="K15" s="10" t="b">
        <v>0</v>
      </c>
      <c r="L15" s="12" t="b">
        <v>0</v>
      </c>
      <c r="M15" s="8" t="b">
        <v>0</v>
      </c>
      <c r="N15" s="11" t="b">
        <v>0</v>
      </c>
      <c r="O15" s="13" t="b">
        <v>0</v>
      </c>
      <c r="P15" s="9" t="b">
        <v>0</v>
      </c>
      <c r="R15" s="2">
        <v>1</v>
      </c>
      <c r="T15" s="2">
        <v>2</v>
      </c>
    </row>
    <row r="16" spans="1:20" s="2" customFormat="1" x14ac:dyDescent="0.25">
      <c r="A16" s="2">
        <v>1</v>
      </c>
      <c r="B16" s="1" t="s">
        <v>14</v>
      </c>
      <c r="C16" s="2">
        <v>720</v>
      </c>
      <c r="D16" s="2">
        <v>46</v>
      </c>
      <c r="E16" s="19"/>
      <c r="F16" s="16">
        <v>12</v>
      </c>
      <c r="G16" s="2">
        <v>1</v>
      </c>
      <c r="H16" s="2" t="b">
        <v>0</v>
      </c>
      <c r="I16" s="2" t="b">
        <v>0</v>
      </c>
      <c r="K16" s="10" t="b">
        <v>0</v>
      </c>
      <c r="L16" s="12" t="b">
        <v>0</v>
      </c>
      <c r="M16" s="8" t="b">
        <v>0</v>
      </c>
      <c r="N16" s="11" t="b">
        <v>0</v>
      </c>
      <c r="O16" s="13" t="b">
        <v>0</v>
      </c>
      <c r="P16" s="9" t="b">
        <v>0</v>
      </c>
      <c r="R16" s="2">
        <v>1</v>
      </c>
      <c r="T16" s="2">
        <v>2</v>
      </c>
    </row>
    <row r="17" spans="1:20" s="2" customFormat="1" x14ac:dyDescent="0.25">
      <c r="A17" s="2">
        <v>2</v>
      </c>
      <c r="B17" s="1" t="s">
        <v>115</v>
      </c>
      <c r="C17" s="2">
        <v>0</v>
      </c>
      <c r="D17" s="2">
        <v>0</v>
      </c>
      <c r="E17" s="19"/>
      <c r="F17" s="16">
        <v>13</v>
      </c>
      <c r="G17" s="2">
        <v>1</v>
      </c>
      <c r="H17" s="2" t="b">
        <v>0</v>
      </c>
      <c r="I17" s="2" t="b">
        <v>0</v>
      </c>
      <c r="K17" s="10" t="b">
        <v>0</v>
      </c>
      <c r="L17" s="12" t="b">
        <v>0</v>
      </c>
      <c r="M17" s="8" t="b">
        <v>0</v>
      </c>
      <c r="N17" s="11" t="b">
        <v>0</v>
      </c>
      <c r="O17" s="13" t="b">
        <v>0</v>
      </c>
      <c r="P17" s="9" t="b">
        <v>0</v>
      </c>
      <c r="R17" s="2">
        <v>1</v>
      </c>
      <c r="T17" s="2">
        <v>2</v>
      </c>
    </row>
    <row r="18" spans="1:20" s="2" customFormat="1" x14ac:dyDescent="0.25">
      <c r="E18" s="19"/>
      <c r="F18" s="16">
        <v>14</v>
      </c>
      <c r="G18" s="2">
        <v>1</v>
      </c>
      <c r="H18" s="2" t="b">
        <v>0</v>
      </c>
      <c r="I18" s="2" t="b">
        <v>0</v>
      </c>
      <c r="K18" s="10" t="b">
        <v>0</v>
      </c>
      <c r="L18" s="12" t="b">
        <v>0</v>
      </c>
      <c r="M18" s="8" t="b">
        <v>0</v>
      </c>
      <c r="N18" s="11" t="b">
        <v>0</v>
      </c>
      <c r="O18" s="13" t="b">
        <v>0</v>
      </c>
      <c r="P18" s="9" t="b">
        <v>0</v>
      </c>
      <c r="R18" s="2">
        <v>1</v>
      </c>
      <c r="T18" s="2">
        <v>2</v>
      </c>
    </row>
    <row r="19" spans="1:20" s="2" customFormat="1" x14ac:dyDescent="0.25">
      <c r="C19" s="2" t="s">
        <v>29</v>
      </c>
      <c r="E19" s="19"/>
      <c r="F19" s="16">
        <v>15</v>
      </c>
      <c r="G19" s="2">
        <v>1</v>
      </c>
      <c r="H19" s="2" t="b">
        <v>0</v>
      </c>
      <c r="I19" s="2" t="b">
        <v>0</v>
      </c>
      <c r="K19" s="10" t="b">
        <v>0</v>
      </c>
      <c r="L19" s="12" t="b">
        <v>0</v>
      </c>
      <c r="M19" s="8" t="b">
        <v>0</v>
      </c>
      <c r="N19" s="11" t="b">
        <v>0</v>
      </c>
      <c r="O19" s="13" t="b">
        <v>0</v>
      </c>
      <c r="P19" s="9" t="b">
        <v>0</v>
      </c>
      <c r="R19" s="2">
        <v>1</v>
      </c>
      <c r="T19" s="2">
        <v>2</v>
      </c>
    </row>
    <row r="20" spans="1:20" s="2" customFormat="1" x14ac:dyDescent="0.25">
      <c r="C20" s="2">
        <v>1</v>
      </c>
      <c r="D20" s="2">
        <v>0</v>
      </c>
      <c r="E20" s="19"/>
      <c r="F20" s="16">
        <v>16</v>
      </c>
      <c r="G20" s="2">
        <v>1</v>
      </c>
      <c r="H20" s="2" t="b">
        <v>0</v>
      </c>
      <c r="I20" s="2" t="b">
        <v>0</v>
      </c>
      <c r="K20" s="10" t="b">
        <v>0</v>
      </c>
      <c r="L20" s="12" t="b">
        <v>0</v>
      </c>
      <c r="M20" s="8" t="b">
        <v>0</v>
      </c>
      <c r="N20" s="11" t="b">
        <v>0</v>
      </c>
      <c r="O20" s="13" t="b">
        <v>0</v>
      </c>
      <c r="P20" s="9" t="b">
        <v>0</v>
      </c>
      <c r="R20" s="2">
        <v>1</v>
      </c>
      <c r="T20" s="2">
        <v>2</v>
      </c>
    </row>
    <row r="21" spans="1:20" s="2" customFormat="1" x14ac:dyDescent="0.25">
      <c r="C21" s="2">
        <v>2</v>
      </c>
      <c r="D21" s="2">
        <f>C13</f>
        <v>350</v>
      </c>
      <c r="E21" s="19"/>
      <c r="F21" s="16">
        <v>17</v>
      </c>
      <c r="G21" s="2">
        <v>1</v>
      </c>
      <c r="H21" s="2" t="b">
        <v>0</v>
      </c>
      <c r="I21" s="2" t="b">
        <v>0</v>
      </c>
      <c r="K21" s="10" t="b">
        <v>0</v>
      </c>
      <c r="L21" s="12" t="b">
        <v>0</v>
      </c>
      <c r="M21" s="8" t="b">
        <v>0</v>
      </c>
      <c r="N21" s="11" t="b">
        <v>0</v>
      </c>
      <c r="O21" s="13" t="b">
        <v>0</v>
      </c>
      <c r="P21" s="9" t="b">
        <v>0</v>
      </c>
      <c r="R21" s="2">
        <v>1</v>
      </c>
      <c r="T21" s="2">
        <v>2</v>
      </c>
    </row>
    <row r="22" spans="1:20" s="2" customFormat="1" x14ac:dyDescent="0.25">
      <c r="C22" s="2">
        <v>3</v>
      </c>
      <c r="D22" s="2">
        <f>C14</f>
        <v>480</v>
      </c>
      <c r="E22" s="19"/>
      <c r="F22" s="16">
        <v>18</v>
      </c>
      <c r="G22" s="2">
        <v>1</v>
      </c>
      <c r="H22" s="2" t="b">
        <v>0</v>
      </c>
      <c r="I22" s="2" t="b">
        <v>0</v>
      </c>
      <c r="K22" s="10" t="b">
        <v>0</v>
      </c>
      <c r="L22" s="12" t="b">
        <v>0</v>
      </c>
      <c r="M22" s="8" t="b">
        <v>0</v>
      </c>
      <c r="N22" s="11" t="b">
        <v>0</v>
      </c>
      <c r="O22" s="13" t="b">
        <v>0</v>
      </c>
      <c r="P22" s="9" t="b">
        <v>0</v>
      </c>
      <c r="R22" s="2">
        <v>1</v>
      </c>
      <c r="T22" s="2">
        <v>2</v>
      </c>
    </row>
    <row r="23" spans="1:20" s="2" customFormat="1" x14ac:dyDescent="0.25">
      <c r="C23" s="2">
        <v>4</v>
      </c>
      <c r="D23" s="2">
        <f>C15</f>
        <v>590</v>
      </c>
      <c r="E23" s="19"/>
      <c r="F23" s="16">
        <v>19</v>
      </c>
      <c r="G23" s="2">
        <v>1</v>
      </c>
      <c r="H23" s="2" t="b">
        <v>0</v>
      </c>
      <c r="I23" s="2" t="b">
        <v>0</v>
      </c>
      <c r="K23" s="10" t="b">
        <v>0</v>
      </c>
      <c r="L23" s="12" t="b">
        <v>0</v>
      </c>
      <c r="M23" s="8" t="b">
        <v>0</v>
      </c>
      <c r="N23" s="11" t="b">
        <v>0</v>
      </c>
      <c r="O23" s="13" t="b">
        <v>0</v>
      </c>
      <c r="P23" s="9" t="b">
        <v>0</v>
      </c>
      <c r="R23" s="2">
        <v>1</v>
      </c>
      <c r="T23" s="2">
        <v>2</v>
      </c>
    </row>
    <row r="24" spans="1:20" s="2" customFormat="1" x14ac:dyDescent="0.25">
      <c r="A24" s="3" t="s">
        <v>33</v>
      </c>
      <c r="B24" s="2">
        <v>260</v>
      </c>
      <c r="C24" s="2">
        <v>5</v>
      </c>
      <c r="D24" s="2">
        <f>C16</f>
        <v>720</v>
      </c>
      <c r="E24" s="19"/>
      <c r="F24" s="16">
        <v>20</v>
      </c>
      <c r="G24" s="2">
        <v>1</v>
      </c>
      <c r="H24" s="2" t="b">
        <v>0</v>
      </c>
      <c r="I24" s="2" t="b">
        <v>0</v>
      </c>
      <c r="K24" s="10" t="b">
        <v>0</v>
      </c>
      <c r="L24" s="12" t="b">
        <v>0</v>
      </c>
      <c r="M24" s="8" t="b">
        <v>0</v>
      </c>
      <c r="N24" s="11" t="b">
        <v>0</v>
      </c>
      <c r="O24" s="13" t="b">
        <v>0</v>
      </c>
      <c r="P24" s="9" t="b">
        <v>0</v>
      </c>
      <c r="R24" s="2">
        <v>1</v>
      </c>
      <c r="T24" s="2">
        <v>2</v>
      </c>
    </row>
    <row r="25" spans="1:20" s="2" customFormat="1" x14ac:dyDescent="0.25">
      <c r="C25" s="2">
        <v>6</v>
      </c>
      <c r="D25" s="2">
        <f>C17</f>
        <v>0</v>
      </c>
      <c r="E25" s="19"/>
      <c r="F25" s="16">
        <v>21</v>
      </c>
      <c r="G25" s="2">
        <v>1</v>
      </c>
      <c r="H25" s="2" t="b">
        <v>0</v>
      </c>
      <c r="I25" s="2" t="b">
        <v>0</v>
      </c>
      <c r="K25" s="10" t="b">
        <v>0</v>
      </c>
      <c r="L25" s="12" t="b">
        <v>0</v>
      </c>
      <c r="M25" s="8" t="b">
        <v>0</v>
      </c>
      <c r="N25" s="11" t="b">
        <v>0</v>
      </c>
      <c r="O25" s="13" t="b">
        <v>0</v>
      </c>
      <c r="P25" s="9" t="b">
        <v>0</v>
      </c>
      <c r="R25" s="2">
        <v>1</v>
      </c>
      <c r="T25" s="2">
        <v>2</v>
      </c>
    </row>
    <row r="26" spans="1:20" s="2" customFormat="1" x14ac:dyDescent="0.25">
      <c r="A26" s="2" t="s">
        <v>32</v>
      </c>
      <c r="B26" s="2" t="s">
        <v>16</v>
      </c>
      <c r="C26" s="2">
        <v>1</v>
      </c>
      <c r="D26" s="2">
        <v>0</v>
      </c>
      <c r="E26" s="19"/>
      <c r="F26" s="16">
        <v>22</v>
      </c>
      <c r="G26" s="2">
        <v>1</v>
      </c>
      <c r="H26" s="2" t="b">
        <v>0</v>
      </c>
      <c r="I26" s="2" t="b">
        <v>0</v>
      </c>
      <c r="K26" s="10" t="b">
        <v>0</v>
      </c>
      <c r="L26" s="12" t="b">
        <v>0</v>
      </c>
      <c r="M26" s="8" t="b">
        <v>0</v>
      </c>
      <c r="N26" s="11" t="b">
        <v>0</v>
      </c>
      <c r="O26" s="13" t="b">
        <v>0</v>
      </c>
      <c r="P26" s="9" t="b">
        <v>0</v>
      </c>
      <c r="R26" s="2">
        <v>1</v>
      </c>
      <c r="T26" s="2">
        <v>2</v>
      </c>
    </row>
    <row r="27" spans="1:20" s="2" customFormat="1" x14ac:dyDescent="0.25">
      <c r="B27" s="2" t="s">
        <v>34</v>
      </c>
      <c r="C27" s="2">
        <v>2</v>
      </c>
      <c r="D27" s="2">
        <f t="shared" ref="D27:D33" si="0">$B$24</f>
        <v>260</v>
      </c>
      <c r="E27" s="19"/>
      <c r="F27" s="16">
        <v>23</v>
      </c>
      <c r="G27" s="2">
        <v>1</v>
      </c>
      <c r="H27" s="2" t="b">
        <v>0</v>
      </c>
      <c r="I27" s="2" t="b">
        <v>0</v>
      </c>
      <c r="K27" s="10" t="b">
        <v>0</v>
      </c>
      <c r="L27" s="12" t="b">
        <v>0</v>
      </c>
      <c r="M27" s="8" t="b">
        <v>0</v>
      </c>
      <c r="N27" s="11" t="b">
        <v>0</v>
      </c>
      <c r="O27" s="13" t="b">
        <v>0</v>
      </c>
      <c r="P27" s="9" t="b">
        <v>0</v>
      </c>
      <c r="R27" s="2">
        <v>1</v>
      </c>
      <c r="T27" s="2">
        <v>2</v>
      </c>
    </row>
    <row r="28" spans="1:20" s="2" customFormat="1" x14ac:dyDescent="0.25">
      <c r="B28" s="2" t="s">
        <v>35</v>
      </c>
      <c r="C28" s="2">
        <v>3</v>
      </c>
      <c r="D28" s="2">
        <f t="shared" si="0"/>
        <v>260</v>
      </c>
      <c r="E28" s="19"/>
      <c r="F28" s="16">
        <v>24</v>
      </c>
      <c r="G28" s="2">
        <v>1</v>
      </c>
      <c r="H28" s="2" t="b">
        <v>0</v>
      </c>
      <c r="I28" s="2" t="b">
        <v>0</v>
      </c>
      <c r="K28" s="10" t="b">
        <v>0</v>
      </c>
      <c r="L28" s="12" t="b">
        <v>0</v>
      </c>
      <c r="M28" s="8" t="b">
        <v>0</v>
      </c>
      <c r="N28" s="11" t="b">
        <v>0</v>
      </c>
      <c r="O28" s="13" t="b">
        <v>0</v>
      </c>
      <c r="P28" s="9" t="b">
        <v>0</v>
      </c>
      <c r="R28" s="2">
        <v>1</v>
      </c>
      <c r="T28" s="2">
        <v>2</v>
      </c>
    </row>
    <row r="29" spans="1:20" s="2" customFormat="1" x14ac:dyDescent="0.25">
      <c r="B29" s="2" t="s">
        <v>36</v>
      </c>
      <c r="C29" s="2">
        <v>4</v>
      </c>
      <c r="D29" s="2">
        <f t="shared" si="0"/>
        <v>260</v>
      </c>
      <c r="E29" s="19"/>
      <c r="F29" s="16">
        <v>25</v>
      </c>
      <c r="G29" s="2">
        <v>1</v>
      </c>
      <c r="H29" s="2" t="b">
        <v>0</v>
      </c>
      <c r="I29" s="2" t="b">
        <v>0</v>
      </c>
      <c r="K29" s="10" t="b">
        <v>0</v>
      </c>
      <c r="L29" s="12" t="b">
        <v>0</v>
      </c>
      <c r="M29" s="8" t="b">
        <v>0</v>
      </c>
      <c r="N29" s="11" t="b">
        <v>0</v>
      </c>
      <c r="O29" s="13" t="b">
        <v>0</v>
      </c>
      <c r="P29" s="9" t="b">
        <v>0</v>
      </c>
      <c r="R29" s="2">
        <v>1</v>
      </c>
      <c r="T29" s="2">
        <v>2</v>
      </c>
    </row>
    <row r="30" spans="1:20" s="2" customFormat="1" x14ac:dyDescent="0.25">
      <c r="B30" s="2" t="s">
        <v>37</v>
      </c>
      <c r="C30" s="2">
        <v>5</v>
      </c>
      <c r="D30" s="2">
        <f t="shared" si="0"/>
        <v>260</v>
      </c>
      <c r="E30" s="19"/>
      <c r="F30" s="16">
        <v>26</v>
      </c>
      <c r="G30" s="2">
        <v>1</v>
      </c>
      <c r="H30" s="2" t="b">
        <v>0</v>
      </c>
      <c r="I30" s="2" t="b">
        <v>0</v>
      </c>
      <c r="K30" s="10" t="b">
        <v>0</v>
      </c>
      <c r="L30" s="12" t="b">
        <v>0</v>
      </c>
      <c r="M30" s="8" t="b">
        <v>0</v>
      </c>
      <c r="N30" s="11" t="b">
        <v>0</v>
      </c>
      <c r="O30" s="13" t="b">
        <v>0</v>
      </c>
      <c r="P30" s="9" t="b">
        <v>0</v>
      </c>
      <c r="R30" s="2">
        <v>1</v>
      </c>
      <c r="T30" s="2">
        <v>2</v>
      </c>
    </row>
    <row r="31" spans="1:20" s="2" customFormat="1" x14ac:dyDescent="0.25">
      <c r="B31" s="2" t="s">
        <v>38</v>
      </c>
      <c r="C31" s="2">
        <v>6</v>
      </c>
      <c r="D31" s="2">
        <f t="shared" si="0"/>
        <v>260</v>
      </c>
      <c r="E31" s="19"/>
      <c r="F31" s="16">
        <v>27</v>
      </c>
      <c r="G31" s="2">
        <v>1</v>
      </c>
      <c r="H31" s="2" t="b">
        <v>0</v>
      </c>
      <c r="I31" s="2" t="b">
        <v>0</v>
      </c>
      <c r="K31" s="10" t="b">
        <v>0</v>
      </c>
      <c r="L31" s="12" t="b">
        <v>0</v>
      </c>
      <c r="M31" s="8" t="b">
        <v>0</v>
      </c>
      <c r="N31" s="11" t="b">
        <v>0</v>
      </c>
      <c r="O31" s="13" t="b">
        <v>0</v>
      </c>
      <c r="P31" s="9" t="b">
        <v>0</v>
      </c>
      <c r="R31" s="2">
        <v>1</v>
      </c>
      <c r="T31" s="2">
        <v>2</v>
      </c>
    </row>
    <row r="32" spans="1:20" s="2" customFormat="1" x14ac:dyDescent="0.25">
      <c r="B32" s="2" t="s">
        <v>39</v>
      </c>
      <c r="C32" s="2">
        <v>7</v>
      </c>
      <c r="D32" s="2">
        <f t="shared" si="0"/>
        <v>260</v>
      </c>
      <c r="E32" s="19"/>
      <c r="F32" s="16">
        <v>28</v>
      </c>
      <c r="G32" s="2">
        <v>1</v>
      </c>
      <c r="H32" s="2" t="b">
        <v>0</v>
      </c>
      <c r="I32" s="2" t="b">
        <v>0</v>
      </c>
      <c r="K32" s="10" t="b">
        <v>0</v>
      </c>
      <c r="L32" s="12" t="b">
        <v>0</v>
      </c>
      <c r="M32" s="8" t="b">
        <v>0</v>
      </c>
      <c r="N32" s="11" t="b">
        <v>0</v>
      </c>
      <c r="O32" s="13" t="b">
        <v>0</v>
      </c>
      <c r="P32" s="9" t="b">
        <v>0</v>
      </c>
      <c r="R32" s="2">
        <v>1</v>
      </c>
      <c r="T32" s="2">
        <v>2</v>
      </c>
    </row>
    <row r="33" spans="1:20" s="2" customFormat="1" x14ac:dyDescent="0.25">
      <c r="D33" s="2">
        <f t="shared" si="0"/>
        <v>260</v>
      </c>
      <c r="E33" s="19"/>
      <c r="F33" s="16">
        <v>29</v>
      </c>
      <c r="G33" s="2">
        <v>1</v>
      </c>
      <c r="H33" s="2" t="b">
        <v>0</v>
      </c>
      <c r="I33" s="2" t="b">
        <v>0</v>
      </c>
      <c r="K33" s="10" t="b">
        <v>0</v>
      </c>
      <c r="L33" s="12" t="b">
        <v>0</v>
      </c>
      <c r="M33" s="8" t="b">
        <v>0</v>
      </c>
      <c r="N33" s="11" t="b">
        <v>0</v>
      </c>
      <c r="O33" s="13" t="b">
        <v>0</v>
      </c>
      <c r="P33" s="9" t="b">
        <v>0</v>
      </c>
      <c r="R33" s="2">
        <v>1</v>
      </c>
      <c r="T33" s="2">
        <v>2</v>
      </c>
    </row>
    <row r="34" spans="1:20" s="2" customFormat="1" x14ac:dyDescent="0.25">
      <c r="B34" s="2" t="s">
        <v>68</v>
      </c>
      <c r="C34" s="2">
        <v>1</v>
      </c>
      <c r="E34" s="19"/>
      <c r="F34" s="16">
        <v>30</v>
      </c>
      <c r="G34" s="2">
        <v>1</v>
      </c>
      <c r="H34" s="2" t="b">
        <v>0</v>
      </c>
      <c r="I34" s="2" t="b">
        <v>0</v>
      </c>
      <c r="K34" s="10" t="b">
        <v>0</v>
      </c>
      <c r="L34" s="12" t="b">
        <v>0</v>
      </c>
      <c r="M34" s="8" t="b">
        <v>0</v>
      </c>
      <c r="N34" s="11" t="b">
        <v>0</v>
      </c>
      <c r="O34" s="13" t="b">
        <v>0</v>
      </c>
      <c r="P34" s="9" t="b">
        <v>0</v>
      </c>
      <c r="R34" s="2">
        <v>1</v>
      </c>
      <c r="T34" s="2">
        <v>2</v>
      </c>
    </row>
    <row r="35" spans="1:20" s="2" customFormat="1" x14ac:dyDescent="0.25">
      <c r="A35" s="2" t="s">
        <v>31</v>
      </c>
      <c r="B35" s="2" t="s">
        <v>40</v>
      </c>
      <c r="C35" s="2">
        <v>1</v>
      </c>
      <c r="E35" s="19"/>
      <c r="F35" s="16"/>
    </row>
    <row r="36" spans="1:20" s="2" customFormat="1" x14ac:dyDescent="0.25">
      <c r="B36" s="2">
        <v>290</v>
      </c>
      <c r="E36" s="19"/>
      <c r="F36" s="16"/>
    </row>
    <row r="37" spans="1:20" s="2" customFormat="1" x14ac:dyDescent="0.25">
      <c r="A37" s="3" t="s">
        <v>69</v>
      </c>
      <c r="B37" s="2">
        <v>0</v>
      </c>
      <c r="E37" s="19"/>
      <c r="F37" s="16"/>
    </row>
    <row r="38" spans="1:20" s="2" customFormat="1" x14ac:dyDescent="0.25">
      <c r="E38" s="19"/>
      <c r="F38" s="16">
        <v>1</v>
      </c>
      <c r="H38" s="16">
        <f t="shared" ref="H38:I43" si="1">IF(H5=TRUE,1,0)</f>
        <v>0</v>
      </c>
      <c r="I38" s="16">
        <f t="shared" si="1"/>
        <v>0</v>
      </c>
      <c r="K38" s="11">
        <f t="shared" ref="K38:K43" si="2">IF(K5=TRUE,$P$1,0)</f>
        <v>0</v>
      </c>
      <c r="L38" s="12">
        <f t="shared" ref="L38:L43" si="3">IF(L5=TRUE,$L$1,0)</f>
        <v>0</v>
      </c>
      <c r="M38" s="9">
        <f t="shared" ref="M38:M43" si="4">IF(M5=TRUE,$N$1,0)</f>
        <v>0</v>
      </c>
      <c r="N38" s="11">
        <f t="shared" ref="N38:N43" si="5">IF(N5=TRUE,$P$1,0)</f>
        <v>0</v>
      </c>
      <c r="O38" s="12">
        <f t="shared" ref="O38:O43" si="6">IF(O5=TRUE,$L$1,0)</f>
        <v>0</v>
      </c>
      <c r="P38" s="9">
        <f t="shared" ref="P38:P43" si="7">IF(P5=TRUE,$N$1,0)</f>
        <v>0</v>
      </c>
    </row>
    <row r="39" spans="1:20" s="2" customFormat="1" x14ac:dyDescent="0.25">
      <c r="E39" s="19"/>
      <c r="F39" s="16">
        <v>2</v>
      </c>
      <c r="H39" s="16">
        <f t="shared" si="1"/>
        <v>0</v>
      </c>
      <c r="I39" s="16">
        <f t="shared" si="1"/>
        <v>0</v>
      </c>
      <c r="K39" s="11">
        <f t="shared" si="2"/>
        <v>0</v>
      </c>
      <c r="L39" s="12">
        <f t="shared" si="3"/>
        <v>0</v>
      </c>
      <c r="M39" s="9">
        <f t="shared" si="4"/>
        <v>0</v>
      </c>
      <c r="N39" s="11">
        <f t="shared" si="5"/>
        <v>0</v>
      </c>
      <c r="O39" s="12">
        <f t="shared" si="6"/>
        <v>0</v>
      </c>
      <c r="P39" s="9">
        <f t="shared" si="7"/>
        <v>0</v>
      </c>
    </row>
    <row r="40" spans="1:20" s="2" customFormat="1" x14ac:dyDescent="0.25">
      <c r="E40" s="19"/>
      <c r="F40" s="16">
        <v>3</v>
      </c>
      <c r="H40" s="16">
        <f t="shared" si="1"/>
        <v>0</v>
      </c>
      <c r="I40" s="16">
        <f t="shared" si="1"/>
        <v>0</v>
      </c>
      <c r="K40" s="11">
        <f t="shared" si="2"/>
        <v>0</v>
      </c>
      <c r="L40" s="12">
        <f t="shared" si="3"/>
        <v>0</v>
      </c>
      <c r="M40" s="9">
        <f t="shared" si="4"/>
        <v>0</v>
      </c>
      <c r="N40" s="11">
        <f t="shared" si="5"/>
        <v>0</v>
      </c>
      <c r="O40" s="12">
        <f t="shared" si="6"/>
        <v>0</v>
      </c>
      <c r="P40" s="9">
        <f t="shared" si="7"/>
        <v>0</v>
      </c>
    </row>
    <row r="41" spans="1:20" s="2" customFormat="1" x14ac:dyDescent="0.25">
      <c r="E41" s="19"/>
      <c r="F41" s="16">
        <v>4</v>
      </c>
      <c r="H41" s="16">
        <f t="shared" si="1"/>
        <v>0</v>
      </c>
      <c r="I41" s="16">
        <f t="shared" si="1"/>
        <v>0</v>
      </c>
      <c r="K41" s="11">
        <f t="shared" si="2"/>
        <v>0</v>
      </c>
      <c r="L41" s="12">
        <f t="shared" si="3"/>
        <v>0</v>
      </c>
      <c r="M41" s="9">
        <f t="shared" si="4"/>
        <v>0</v>
      </c>
      <c r="N41" s="11">
        <f t="shared" si="5"/>
        <v>0</v>
      </c>
      <c r="O41" s="12">
        <f t="shared" si="6"/>
        <v>0</v>
      </c>
      <c r="P41" s="9">
        <f t="shared" si="7"/>
        <v>0</v>
      </c>
    </row>
    <row r="42" spans="1:20" s="2" customFormat="1" x14ac:dyDescent="0.25">
      <c r="E42" s="19"/>
      <c r="F42" s="16">
        <v>5</v>
      </c>
      <c r="H42" s="16">
        <f t="shared" si="1"/>
        <v>0</v>
      </c>
      <c r="I42" s="16">
        <f t="shared" si="1"/>
        <v>0</v>
      </c>
      <c r="K42" s="11">
        <f t="shared" si="2"/>
        <v>0</v>
      </c>
      <c r="L42" s="12">
        <f t="shared" si="3"/>
        <v>0</v>
      </c>
      <c r="M42" s="9">
        <f t="shared" si="4"/>
        <v>0</v>
      </c>
      <c r="N42" s="11">
        <f t="shared" si="5"/>
        <v>0</v>
      </c>
      <c r="O42" s="12">
        <f t="shared" si="6"/>
        <v>0</v>
      </c>
      <c r="P42" s="9">
        <f t="shared" si="7"/>
        <v>0</v>
      </c>
    </row>
    <row r="43" spans="1:20" s="2" customFormat="1" x14ac:dyDescent="0.25">
      <c r="E43" s="19"/>
      <c r="F43" s="16">
        <v>6</v>
      </c>
      <c r="H43" s="16">
        <f t="shared" si="1"/>
        <v>0</v>
      </c>
      <c r="I43" s="16">
        <f t="shared" si="1"/>
        <v>0</v>
      </c>
      <c r="K43" s="11">
        <f t="shared" si="2"/>
        <v>0</v>
      </c>
      <c r="L43" s="12">
        <f t="shared" si="3"/>
        <v>0</v>
      </c>
      <c r="M43" s="9">
        <f t="shared" si="4"/>
        <v>0</v>
      </c>
      <c r="N43" s="11">
        <f t="shared" si="5"/>
        <v>0</v>
      </c>
      <c r="O43" s="12">
        <f t="shared" si="6"/>
        <v>0</v>
      </c>
      <c r="P43" s="9">
        <f t="shared" si="7"/>
        <v>0</v>
      </c>
    </row>
    <row r="44" spans="1:20" s="2" customFormat="1" x14ac:dyDescent="0.25">
      <c r="E44" s="19"/>
      <c r="F44" s="16">
        <v>7</v>
      </c>
      <c r="H44" s="16">
        <f t="shared" ref="H44:I53" si="8">IF(H11=TRUE,1,0)</f>
        <v>0</v>
      </c>
      <c r="I44" s="16">
        <f t="shared" si="8"/>
        <v>0</v>
      </c>
      <c r="K44" s="11">
        <f t="shared" ref="K44:K67" si="9">IF(K11=TRUE,$P$1,0)</f>
        <v>0</v>
      </c>
      <c r="L44" s="12">
        <f t="shared" ref="L44:L67" si="10">IF(L11=TRUE,$L$1,0)</f>
        <v>0</v>
      </c>
      <c r="M44" s="9">
        <f t="shared" ref="M44:M67" si="11">IF(M11=TRUE,$N$1,0)</f>
        <v>0</v>
      </c>
      <c r="N44" s="11">
        <f t="shared" ref="N44:N67" si="12">IF(N11=TRUE,$P$1,0)</f>
        <v>0</v>
      </c>
      <c r="O44" s="12">
        <f t="shared" ref="O44:O67" si="13">IF(O11=TRUE,$L$1,0)</f>
        <v>0</v>
      </c>
      <c r="P44" s="9">
        <f t="shared" ref="P44:P67" si="14">IF(P11=TRUE,$N$1,0)</f>
        <v>0</v>
      </c>
    </row>
    <row r="45" spans="1:20" s="2" customFormat="1" x14ac:dyDescent="0.25">
      <c r="E45" s="19"/>
      <c r="F45" s="16">
        <v>8</v>
      </c>
      <c r="H45" s="16">
        <f t="shared" si="8"/>
        <v>0</v>
      </c>
      <c r="I45" s="16">
        <f t="shared" si="8"/>
        <v>0</v>
      </c>
      <c r="K45" s="11">
        <f t="shared" si="9"/>
        <v>0</v>
      </c>
      <c r="L45" s="12">
        <f t="shared" si="10"/>
        <v>0</v>
      </c>
      <c r="M45" s="9">
        <f t="shared" si="11"/>
        <v>0</v>
      </c>
      <c r="N45" s="11">
        <f t="shared" si="12"/>
        <v>0</v>
      </c>
      <c r="O45" s="12">
        <f t="shared" si="13"/>
        <v>0</v>
      </c>
      <c r="P45" s="9">
        <f t="shared" si="14"/>
        <v>0</v>
      </c>
    </row>
    <row r="46" spans="1:20" s="2" customFormat="1" x14ac:dyDescent="0.25">
      <c r="E46" s="19"/>
      <c r="F46" s="16">
        <v>9</v>
      </c>
      <c r="H46" s="16">
        <f t="shared" si="8"/>
        <v>0</v>
      </c>
      <c r="I46" s="16">
        <f t="shared" si="8"/>
        <v>0</v>
      </c>
      <c r="K46" s="11">
        <f t="shared" si="9"/>
        <v>0</v>
      </c>
      <c r="L46" s="12">
        <f t="shared" si="10"/>
        <v>0</v>
      </c>
      <c r="M46" s="9">
        <f t="shared" si="11"/>
        <v>0</v>
      </c>
      <c r="N46" s="11">
        <f t="shared" si="12"/>
        <v>0</v>
      </c>
      <c r="O46" s="12">
        <f t="shared" si="13"/>
        <v>0</v>
      </c>
      <c r="P46" s="9">
        <f t="shared" si="14"/>
        <v>0</v>
      </c>
    </row>
    <row r="47" spans="1:20" s="2" customFormat="1" x14ac:dyDescent="0.25">
      <c r="E47" s="19"/>
      <c r="F47" s="16">
        <v>10</v>
      </c>
      <c r="H47" s="16">
        <f t="shared" si="8"/>
        <v>0</v>
      </c>
      <c r="I47" s="16">
        <f t="shared" si="8"/>
        <v>0</v>
      </c>
      <c r="K47" s="11">
        <f t="shared" si="9"/>
        <v>0</v>
      </c>
      <c r="L47" s="12">
        <f t="shared" si="10"/>
        <v>0</v>
      </c>
      <c r="M47" s="9">
        <f t="shared" si="11"/>
        <v>0</v>
      </c>
      <c r="N47" s="11">
        <f t="shared" si="12"/>
        <v>0</v>
      </c>
      <c r="O47" s="12">
        <f t="shared" si="13"/>
        <v>0</v>
      </c>
      <c r="P47" s="9">
        <f t="shared" si="14"/>
        <v>0</v>
      </c>
    </row>
    <row r="48" spans="1:20" s="2" customFormat="1" x14ac:dyDescent="0.25">
      <c r="E48" s="19"/>
      <c r="F48" s="16">
        <v>11</v>
      </c>
      <c r="H48" s="16">
        <f t="shared" si="8"/>
        <v>0</v>
      </c>
      <c r="I48" s="16">
        <f t="shared" si="8"/>
        <v>0</v>
      </c>
      <c r="K48" s="11">
        <f t="shared" si="9"/>
        <v>0</v>
      </c>
      <c r="L48" s="12">
        <f t="shared" si="10"/>
        <v>0</v>
      </c>
      <c r="M48" s="9">
        <f t="shared" si="11"/>
        <v>0</v>
      </c>
      <c r="N48" s="11">
        <f t="shared" si="12"/>
        <v>0</v>
      </c>
      <c r="O48" s="12">
        <f t="shared" si="13"/>
        <v>0</v>
      </c>
      <c r="P48" s="9">
        <f t="shared" si="14"/>
        <v>0</v>
      </c>
    </row>
    <row r="49" spans="5:16" s="2" customFormat="1" x14ac:dyDescent="0.25">
      <c r="E49" s="19"/>
      <c r="F49" s="16">
        <v>12</v>
      </c>
      <c r="H49" s="16">
        <f t="shared" si="8"/>
        <v>0</v>
      </c>
      <c r="I49" s="16">
        <f t="shared" si="8"/>
        <v>0</v>
      </c>
      <c r="K49" s="11">
        <f t="shared" si="9"/>
        <v>0</v>
      </c>
      <c r="L49" s="12">
        <f t="shared" si="10"/>
        <v>0</v>
      </c>
      <c r="M49" s="9">
        <f t="shared" si="11"/>
        <v>0</v>
      </c>
      <c r="N49" s="11">
        <f t="shared" si="12"/>
        <v>0</v>
      </c>
      <c r="O49" s="12">
        <f t="shared" si="13"/>
        <v>0</v>
      </c>
      <c r="P49" s="9">
        <f t="shared" si="14"/>
        <v>0</v>
      </c>
    </row>
    <row r="50" spans="5:16" s="2" customFormat="1" x14ac:dyDescent="0.25">
      <c r="E50" s="19"/>
      <c r="F50" s="16">
        <v>13</v>
      </c>
      <c r="H50" s="16">
        <f t="shared" si="8"/>
        <v>0</v>
      </c>
      <c r="I50" s="16">
        <f t="shared" si="8"/>
        <v>0</v>
      </c>
      <c r="K50" s="11">
        <f t="shared" si="9"/>
        <v>0</v>
      </c>
      <c r="L50" s="12">
        <f t="shared" si="10"/>
        <v>0</v>
      </c>
      <c r="M50" s="9">
        <f t="shared" si="11"/>
        <v>0</v>
      </c>
      <c r="N50" s="11">
        <f t="shared" si="12"/>
        <v>0</v>
      </c>
      <c r="O50" s="12">
        <f t="shared" si="13"/>
        <v>0</v>
      </c>
      <c r="P50" s="9">
        <f t="shared" si="14"/>
        <v>0</v>
      </c>
    </row>
    <row r="51" spans="5:16" s="2" customFormat="1" x14ac:dyDescent="0.25">
      <c r="E51" s="19"/>
      <c r="F51" s="16">
        <v>14</v>
      </c>
      <c r="H51" s="16">
        <f t="shared" si="8"/>
        <v>0</v>
      </c>
      <c r="I51" s="16">
        <f t="shared" si="8"/>
        <v>0</v>
      </c>
      <c r="K51" s="11">
        <f t="shared" si="9"/>
        <v>0</v>
      </c>
      <c r="L51" s="12">
        <f t="shared" si="10"/>
        <v>0</v>
      </c>
      <c r="M51" s="9">
        <f t="shared" si="11"/>
        <v>0</v>
      </c>
      <c r="N51" s="11">
        <f t="shared" si="12"/>
        <v>0</v>
      </c>
      <c r="O51" s="12">
        <f t="shared" si="13"/>
        <v>0</v>
      </c>
      <c r="P51" s="9">
        <f t="shared" si="14"/>
        <v>0</v>
      </c>
    </row>
    <row r="52" spans="5:16" s="2" customFormat="1" x14ac:dyDescent="0.25">
      <c r="E52" s="19"/>
      <c r="F52" s="16">
        <v>15</v>
      </c>
      <c r="H52" s="16">
        <f t="shared" si="8"/>
        <v>0</v>
      </c>
      <c r="I52" s="16">
        <f t="shared" si="8"/>
        <v>0</v>
      </c>
      <c r="K52" s="11">
        <f t="shared" si="9"/>
        <v>0</v>
      </c>
      <c r="L52" s="12">
        <f t="shared" si="10"/>
        <v>0</v>
      </c>
      <c r="M52" s="9">
        <f t="shared" si="11"/>
        <v>0</v>
      </c>
      <c r="N52" s="11">
        <f t="shared" si="12"/>
        <v>0</v>
      </c>
      <c r="O52" s="12">
        <f t="shared" si="13"/>
        <v>0</v>
      </c>
      <c r="P52" s="9">
        <f t="shared" si="14"/>
        <v>0</v>
      </c>
    </row>
    <row r="53" spans="5:16" s="2" customFormat="1" x14ac:dyDescent="0.25">
      <c r="E53" s="19"/>
      <c r="F53" s="16">
        <v>16</v>
      </c>
      <c r="H53" s="16">
        <f t="shared" si="8"/>
        <v>0</v>
      </c>
      <c r="I53" s="16">
        <f t="shared" si="8"/>
        <v>0</v>
      </c>
      <c r="K53" s="11">
        <f t="shared" si="9"/>
        <v>0</v>
      </c>
      <c r="L53" s="12">
        <f t="shared" si="10"/>
        <v>0</v>
      </c>
      <c r="M53" s="9">
        <f t="shared" si="11"/>
        <v>0</v>
      </c>
      <c r="N53" s="11">
        <f t="shared" si="12"/>
        <v>0</v>
      </c>
      <c r="O53" s="12">
        <f t="shared" si="13"/>
        <v>0</v>
      </c>
      <c r="P53" s="9">
        <f t="shared" si="14"/>
        <v>0</v>
      </c>
    </row>
    <row r="54" spans="5:16" s="2" customFormat="1" x14ac:dyDescent="0.25">
      <c r="E54" s="19"/>
      <c r="F54" s="16">
        <v>17</v>
      </c>
      <c r="H54" s="16">
        <f t="shared" ref="H54:I67" si="15">IF(H21=TRUE,1,0)</f>
        <v>0</v>
      </c>
      <c r="I54" s="16">
        <f t="shared" si="15"/>
        <v>0</v>
      </c>
      <c r="K54" s="11">
        <f t="shared" si="9"/>
        <v>0</v>
      </c>
      <c r="L54" s="12">
        <f t="shared" si="10"/>
        <v>0</v>
      </c>
      <c r="M54" s="9">
        <f t="shared" si="11"/>
        <v>0</v>
      </c>
      <c r="N54" s="11">
        <f t="shared" si="12"/>
        <v>0</v>
      </c>
      <c r="O54" s="12">
        <f t="shared" si="13"/>
        <v>0</v>
      </c>
      <c r="P54" s="9">
        <f t="shared" si="14"/>
        <v>0</v>
      </c>
    </row>
    <row r="55" spans="5:16" s="2" customFormat="1" x14ac:dyDescent="0.25">
      <c r="E55" s="19"/>
      <c r="F55" s="16">
        <v>18</v>
      </c>
      <c r="H55" s="16">
        <f t="shared" si="15"/>
        <v>0</v>
      </c>
      <c r="I55" s="16">
        <f t="shared" si="15"/>
        <v>0</v>
      </c>
      <c r="K55" s="11">
        <f t="shared" si="9"/>
        <v>0</v>
      </c>
      <c r="L55" s="12">
        <f t="shared" si="10"/>
        <v>0</v>
      </c>
      <c r="M55" s="9">
        <f t="shared" si="11"/>
        <v>0</v>
      </c>
      <c r="N55" s="11">
        <f t="shared" si="12"/>
        <v>0</v>
      </c>
      <c r="O55" s="12">
        <f t="shared" si="13"/>
        <v>0</v>
      </c>
      <c r="P55" s="9">
        <f t="shared" si="14"/>
        <v>0</v>
      </c>
    </row>
    <row r="56" spans="5:16" s="2" customFormat="1" x14ac:dyDescent="0.25">
      <c r="E56" s="19"/>
      <c r="F56" s="16">
        <v>19</v>
      </c>
      <c r="H56" s="16">
        <f t="shared" si="15"/>
        <v>0</v>
      </c>
      <c r="I56" s="16">
        <f t="shared" si="15"/>
        <v>0</v>
      </c>
      <c r="K56" s="11">
        <f t="shared" si="9"/>
        <v>0</v>
      </c>
      <c r="L56" s="12">
        <f t="shared" si="10"/>
        <v>0</v>
      </c>
      <c r="M56" s="9">
        <f t="shared" si="11"/>
        <v>0</v>
      </c>
      <c r="N56" s="11">
        <f t="shared" si="12"/>
        <v>0</v>
      </c>
      <c r="O56" s="12">
        <f t="shared" si="13"/>
        <v>0</v>
      </c>
      <c r="P56" s="9">
        <f t="shared" si="14"/>
        <v>0</v>
      </c>
    </row>
    <row r="57" spans="5:16" s="2" customFormat="1" x14ac:dyDescent="0.25">
      <c r="E57" s="19"/>
      <c r="F57" s="16">
        <v>20</v>
      </c>
      <c r="H57" s="16">
        <f t="shared" si="15"/>
        <v>0</v>
      </c>
      <c r="I57" s="16">
        <f t="shared" si="15"/>
        <v>0</v>
      </c>
      <c r="K57" s="11">
        <f t="shared" si="9"/>
        <v>0</v>
      </c>
      <c r="L57" s="12">
        <f t="shared" si="10"/>
        <v>0</v>
      </c>
      <c r="M57" s="9">
        <f t="shared" si="11"/>
        <v>0</v>
      </c>
      <c r="N57" s="11">
        <f t="shared" si="12"/>
        <v>0</v>
      </c>
      <c r="O57" s="12">
        <f t="shared" si="13"/>
        <v>0</v>
      </c>
      <c r="P57" s="9">
        <f t="shared" si="14"/>
        <v>0</v>
      </c>
    </row>
    <row r="58" spans="5:16" s="2" customFormat="1" x14ac:dyDescent="0.25">
      <c r="E58" s="19"/>
      <c r="F58" s="16">
        <v>21</v>
      </c>
      <c r="H58" s="16">
        <f t="shared" si="15"/>
        <v>0</v>
      </c>
      <c r="I58" s="16">
        <f t="shared" si="15"/>
        <v>0</v>
      </c>
      <c r="K58" s="11">
        <f t="shared" si="9"/>
        <v>0</v>
      </c>
      <c r="L58" s="12">
        <f t="shared" si="10"/>
        <v>0</v>
      </c>
      <c r="M58" s="9">
        <f t="shared" si="11"/>
        <v>0</v>
      </c>
      <c r="N58" s="11">
        <f t="shared" si="12"/>
        <v>0</v>
      </c>
      <c r="O58" s="12">
        <f t="shared" si="13"/>
        <v>0</v>
      </c>
      <c r="P58" s="9">
        <f t="shared" si="14"/>
        <v>0</v>
      </c>
    </row>
    <row r="59" spans="5:16" s="2" customFormat="1" x14ac:dyDescent="0.25">
      <c r="E59" s="19"/>
      <c r="F59" s="16">
        <v>22</v>
      </c>
      <c r="H59" s="16">
        <f t="shared" si="15"/>
        <v>0</v>
      </c>
      <c r="I59" s="16">
        <f t="shared" si="15"/>
        <v>0</v>
      </c>
      <c r="K59" s="11">
        <f t="shared" si="9"/>
        <v>0</v>
      </c>
      <c r="L59" s="12">
        <f t="shared" si="10"/>
        <v>0</v>
      </c>
      <c r="M59" s="9">
        <f t="shared" si="11"/>
        <v>0</v>
      </c>
      <c r="N59" s="11">
        <f t="shared" si="12"/>
        <v>0</v>
      </c>
      <c r="O59" s="12">
        <f t="shared" si="13"/>
        <v>0</v>
      </c>
      <c r="P59" s="9">
        <f t="shared" si="14"/>
        <v>0</v>
      </c>
    </row>
    <row r="60" spans="5:16" s="2" customFormat="1" x14ac:dyDescent="0.25">
      <c r="E60" s="19"/>
      <c r="F60" s="16">
        <v>23</v>
      </c>
      <c r="H60" s="16">
        <f t="shared" si="15"/>
        <v>0</v>
      </c>
      <c r="I60" s="16">
        <f t="shared" si="15"/>
        <v>0</v>
      </c>
      <c r="K60" s="11">
        <f t="shared" si="9"/>
        <v>0</v>
      </c>
      <c r="L60" s="12">
        <f t="shared" si="10"/>
        <v>0</v>
      </c>
      <c r="M60" s="9">
        <f t="shared" si="11"/>
        <v>0</v>
      </c>
      <c r="N60" s="11">
        <f t="shared" si="12"/>
        <v>0</v>
      </c>
      <c r="O60" s="12">
        <f t="shared" si="13"/>
        <v>0</v>
      </c>
      <c r="P60" s="9">
        <f t="shared" si="14"/>
        <v>0</v>
      </c>
    </row>
    <row r="61" spans="5:16" s="2" customFormat="1" x14ac:dyDescent="0.25">
      <c r="E61" s="19"/>
      <c r="F61" s="16">
        <v>24</v>
      </c>
      <c r="H61" s="16">
        <f t="shared" si="15"/>
        <v>0</v>
      </c>
      <c r="I61" s="16">
        <f t="shared" si="15"/>
        <v>0</v>
      </c>
      <c r="K61" s="11">
        <f t="shared" si="9"/>
        <v>0</v>
      </c>
      <c r="L61" s="12">
        <f t="shared" si="10"/>
        <v>0</v>
      </c>
      <c r="M61" s="9">
        <f t="shared" si="11"/>
        <v>0</v>
      </c>
      <c r="N61" s="11">
        <f t="shared" si="12"/>
        <v>0</v>
      </c>
      <c r="O61" s="12">
        <f t="shared" si="13"/>
        <v>0</v>
      </c>
      <c r="P61" s="9">
        <f t="shared" si="14"/>
        <v>0</v>
      </c>
    </row>
    <row r="62" spans="5:16" s="2" customFormat="1" x14ac:dyDescent="0.25">
      <c r="E62" s="19"/>
      <c r="F62" s="16">
        <v>25</v>
      </c>
      <c r="H62" s="16">
        <f t="shared" si="15"/>
        <v>0</v>
      </c>
      <c r="I62" s="16">
        <f t="shared" si="15"/>
        <v>0</v>
      </c>
      <c r="K62" s="11">
        <f t="shared" si="9"/>
        <v>0</v>
      </c>
      <c r="L62" s="12">
        <f t="shared" si="10"/>
        <v>0</v>
      </c>
      <c r="M62" s="9">
        <f t="shared" si="11"/>
        <v>0</v>
      </c>
      <c r="N62" s="11">
        <f t="shared" si="12"/>
        <v>0</v>
      </c>
      <c r="O62" s="12">
        <f t="shared" si="13"/>
        <v>0</v>
      </c>
      <c r="P62" s="9">
        <f t="shared" si="14"/>
        <v>0</v>
      </c>
    </row>
    <row r="63" spans="5:16" s="2" customFormat="1" x14ac:dyDescent="0.25">
      <c r="E63" s="19"/>
      <c r="F63" s="16">
        <v>26</v>
      </c>
      <c r="H63" s="16">
        <f t="shared" si="15"/>
        <v>0</v>
      </c>
      <c r="I63" s="16">
        <f t="shared" si="15"/>
        <v>0</v>
      </c>
      <c r="K63" s="11">
        <f t="shared" si="9"/>
        <v>0</v>
      </c>
      <c r="L63" s="12">
        <f t="shared" si="10"/>
        <v>0</v>
      </c>
      <c r="M63" s="9">
        <f t="shared" si="11"/>
        <v>0</v>
      </c>
      <c r="N63" s="11">
        <f t="shared" si="12"/>
        <v>0</v>
      </c>
      <c r="O63" s="12">
        <f t="shared" si="13"/>
        <v>0</v>
      </c>
      <c r="P63" s="9">
        <f t="shared" si="14"/>
        <v>0</v>
      </c>
    </row>
    <row r="64" spans="5:16" s="2" customFormat="1" x14ac:dyDescent="0.25">
      <c r="E64" s="19"/>
      <c r="F64" s="16">
        <v>27</v>
      </c>
      <c r="H64" s="16">
        <f t="shared" si="15"/>
        <v>0</v>
      </c>
      <c r="I64" s="16">
        <f t="shared" si="15"/>
        <v>0</v>
      </c>
      <c r="K64" s="11">
        <f t="shared" si="9"/>
        <v>0</v>
      </c>
      <c r="L64" s="12">
        <f t="shared" si="10"/>
        <v>0</v>
      </c>
      <c r="M64" s="9">
        <f t="shared" si="11"/>
        <v>0</v>
      </c>
      <c r="N64" s="11">
        <f t="shared" si="12"/>
        <v>0</v>
      </c>
      <c r="O64" s="12">
        <f t="shared" si="13"/>
        <v>0</v>
      </c>
      <c r="P64" s="9">
        <f t="shared" si="14"/>
        <v>0</v>
      </c>
    </row>
    <row r="65" spans="5:16" s="2" customFormat="1" x14ac:dyDescent="0.25">
      <c r="E65" s="19"/>
      <c r="F65" s="16">
        <v>28</v>
      </c>
      <c r="H65" s="16">
        <f t="shared" si="15"/>
        <v>0</v>
      </c>
      <c r="I65" s="16">
        <f t="shared" si="15"/>
        <v>0</v>
      </c>
      <c r="K65" s="11">
        <f t="shared" si="9"/>
        <v>0</v>
      </c>
      <c r="L65" s="12">
        <f t="shared" si="10"/>
        <v>0</v>
      </c>
      <c r="M65" s="9">
        <f t="shared" si="11"/>
        <v>0</v>
      </c>
      <c r="N65" s="11">
        <f t="shared" si="12"/>
        <v>0</v>
      </c>
      <c r="O65" s="12">
        <f t="shared" si="13"/>
        <v>0</v>
      </c>
      <c r="P65" s="9">
        <f t="shared" si="14"/>
        <v>0</v>
      </c>
    </row>
    <row r="66" spans="5:16" s="2" customFormat="1" x14ac:dyDescent="0.25">
      <c r="E66" s="19"/>
      <c r="F66" s="16">
        <v>29</v>
      </c>
      <c r="H66" s="16">
        <f t="shared" si="15"/>
        <v>0</v>
      </c>
      <c r="I66" s="16">
        <f t="shared" si="15"/>
        <v>0</v>
      </c>
      <c r="K66" s="11">
        <f t="shared" si="9"/>
        <v>0</v>
      </c>
      <c r="L66" s="12">
        <f t="shared" si="10"/>
        <v>0</v>
      </c>
      <c r="M66" s="9">
        <f t="shared" si="11"/>
        <v>0</v>
      </c>
      <c r="N66" s="11">
        <f t="shared" si="12"/>
        <v>0</v>
      </c>
      <c r="O66" s="12">
        <f t="shared" si="13"/>
        <v>0</v>
      </c>
      <c r="P66" s="9">
        <f t="shared" si="14"/>
        <v>0</v>
      </c>
    </row>
    <row r="67" spans="5:16" s="2" customFormat="1" x14ac:dyDescent="0.25">
      <c r="E67" s="19"/>
      <c r="F67" s="16">
        <v>30</v>
      </c>
      <c r="H67" s="16">
        <f t="shared" si="15"/>
        <v>0</v>
      </c>
      <c r="I67" s="16">
        <f t="shared" si="15"/>
        <v>0</v>
      </c>
      <c r="K67" s="11">
        <f t="shared" si="9"/>
        <v>0</v>
      </c>
      <c r="L67" s="12">
        <f t="shared" si="10"/>
        <v>0</v>
      </c>
      <c r="M67" s="9">
        <f t="shared" si="11"/>
        <v>0</v>
      </c>
      <c r="N67" s="11">
        <f t="shared" si="12"/>
        <v>0</v>
      </c>
      <c r="O67" s="12">
        <f t="shared" si="13"/>
        <v>0</v>
      </c>
      <c r="P67" s="9">
        <f t="shared" si="14"/>
        <v>0</v>
      </c>
    </row>
    <row r="68" spans="5:16" s="2" customFormat="1" x14ac:dyDescent="0.25">
      <c r="E68" s="19"/>
      <c r="F68" s="16"/>
    </row>
    <row r="69" spans="5:16" s="2" customFormat="1" x14ac:dyDescent="0.25">
      <c r="E69" s="19"/>
      <c r="F69" s="1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workbookViewId="0">
      <selection activeCell="C43" sqref="C43"/>
    </sheetView>
  </sheetViews>
  <sheetFormatPr defaultRowHeight="15" x14ac:dyDescent="0.25"/>
  <cols>
    <col min="2" max="2" width="29.42578125" customWidth="1"/>
    <col min="6" max="6" width="16.85546875" customWidth="1"/>
    <col min="7" max="7" width="12.7109375" customWidth="1"/>
    <col min="8" max="8" width="22.85546875" customWidth="1"/>
    <col min="9" max="9" width="28.28515625" customWidth="1"/>
  </cols>
  <sheetData>
    <row r="1" spans="1:11" x14ac:dyDescent="0.25">
      <c r="A1" s="25"/>
      <c r="B1" s="26"/>
      <c r="C1" s="27"/>
      <c r="D1" s="2"/>
      <c r="E1" s="2"/>
      <c r="F1" s="2"/>
      <c r="G1" s="27"/>
      <c r="H1" s="2"/>
      <c r="I1" s="26"/>
      <c r="J1" s="26"/>
      <c r="K1" s="2"/>
    </row>
    <row r="2" spans="1:11" x14ac:dyDescent="0.25">
      <c r="A2" s="28" t="s">
        <v>47</v>
      </c>
      <c r="B2" s="29"/>
      <c r="C2" s="30"/>
      <c r="D2" s="2"/>
      <c r="E2" s="2"/>
      <c r="F2" s="2"/>
      <c r="G2" s="27"/>
      <c r="H2" s="2"/>
      <c r="I2" s="26"/>
      <c r="J2" s="26"/>
      <c r="K2" s="2"/>
    </row>
    <row r="3" spans="1:11" x14ac:dyDescent="0.25">
      <c r="A3" s="25"/>
      <c r="B3" s="31"/>
      <c r="C3" s="32"/>
      <c r="D3" s="18"/>
      <c r="E3" s="2"/>
      <c r="F3" s="2"/>
      <c r="G3" s="27"/>
      <c r="H3" s="2"/>
      <c r="I3" s="26"/>
      <c r="J3" s="26"/>
      <c r="K3" s="2"/>
    </row>
    <row r="4" spans="1:11" x14ac:dyDescent="0.25">
      <c r="A4" s="28"/>
      <c r="B4" s="31" t="s">
        <v>48</v>
      </c>
      <c r="C4" s="32"/>
      <c r="D4" s="31"/>
      <c r="E4" s="2"/>
      <c r="F4" s="2"/>
      <c r="G4" s="27"/>
      <c r="H4" s="2"/>
      <c r="I4" s="26"/>
      <c r="J4" s="26"/>
      <c r="K4" s="2"/>
    </row>
    <row r="5" spans="1:11" x14ac:dyDescent="0.25">
      <c r="A5" s="28"/>
      <c r="B5" s="31"/>
      <c r="C5" s="32"/>
      <c r="D5" s="18"/>
      <c r="E5" s="2"/>
      <c r="F5" s="2"/>
      <c r="G5" s="27"/>
      <c r="H5" s="2"/>
      <c r="I5" s="26"/>
      <c r="J5" s="26"/>
      <c r="K5" s="2"/>
    </row>
    <row r="6" spans="1:11" x14ac:dyDescent="0.25">
      <c r="A6" s="25"/>
      <c r="B6" s="31" t="s">
        <v>49</v>
      </c>
      <c r="C6" s="27"/>
      <c r="D6" s="33"/>
      <c r="E6" s="2"/>
      <c r="F6" s="2"/>
      <c r="G6" s="27"/>
      <c r="H6" s="2"/>
      <c r="I6" s="26"/>
      <c r="J6" s="26"/>
      <c r="K6" s="2"/>
    </row>
    <row r="7" spans="1:11" ht="23.25" x14ac:dyDescent="0.35">
      <c r="A7" s="25"/>
      <c r="B7" s="26"/>
      <c r="C7" s="27"/>
      <c r="D7" s="2"/>
      <c r="E7" s="2"/>
      <c r="F7" s="34"/>
      <c r="G7" s="35"/>
      <c r="H7" s="36"/>
      <c r="I7" s="37"/>
      <c r="J7" s="26"/>
      <c r="K7" s="2"/>
    </row>
    <row r="8" spans="1:11" x14ac:dyDescent="0.25">
      <c r="A8" s="25"/>
      <c r="B8" s="26"/>
      <c r="C8" s="27"/>
      <c r="D8" s="2"/>
      <c r="E8" s="38"/>
      <c r="F8" s="38"/>
      <c r="G8" s="39"/>
      <c r="H8" s="38"/>
      <c r="I8" s="40"/>
      <c r="J8" s="40"/>
      <c r="K8" s="2"/>
    </row>
    <row r="9" spans="1:11" ht="26.25" x14ac:dyDescent="0.4">
      <c r="A9" s="41" t="s">
        <v>50</v>
      </c>
      <c r="B9" s="31"/>
      <c r="C9" s="30"/>
      <c r="D9" s="42"/>
      <c r="E9" s="43"/>
      <c r="F9" s="44"/>
      <c r="G9" s="39"/>
      <c r="H9" s="45"/>
      <c r="I9" s="36"/>
      <c r="J9" s="40"/>
      <c r="K9" s="2"/>
    </row>
    <row r="10" spans="1:11" ht="18" x14ac:dyDescent="0.25">
      <c r="A10" s="28"/>
      <c r="B10" s="29"/>
      <c r="C10" s="30"/>
      <c r="D10" s="36"/>
      <c r="E10" s="36"/>
      <c r="F10" s="36"/>
      <c r="G10" s="27"/>
      <c r="H10" s="46"/>
      <c r="I10" s="26"/>
      <c r="J10" s="26"/>
      <c r="K10" s="2"/>
    </row>
    <row r="11" spans="1:11" x14ac:dyDescent="0.25">
      <c r="A11" s="28"/>
      <c r="B11" s="47" t="s">
        <v>51</v>
      </c>
      <c r="C11" s="48" t="s">
        <v>52</v>
      </c>
      <c r="D11" s="49" t="s">
        <v>53</v>
      </c>
      <c r="E11" s="49" t="s">
        <v>54</v>
      </c>
      <c r="F11" s="50" t="s">
        <v>55</v>
      </c>
      <c r="G11" s="51" t="s">
        <v>56</v>
      </c>
      <c r="H11" s="49" t="s">
        <v>57</v>
      </c>
      <c r="I11" s="52" t="s">
        <v>58</v>
      </c>
      <c r="J11" s="52" t="s">
        <v>59</v>
      </c>
      <c r="K11" s="2"/>
    </row>
    <row r="12" spans="1:11" ht="18.75" x14ac:dyDescent="0.3">
      <c r="A12" s="53"/>
      <c r="B12" s="54" t="s">
        <v>1</v>
      </c>
      <c r="C12" s="55" t="s">
        <v>60</v>
      </c>
      <c r="D12" s="56" t="s">
        <v>61</v>
      </c>
      <c r="E12" s="56" t="s">
        <v>62</v>
      </c>
      <c r="F12" s="57" t="s">
        <v>63</v>
      </c>
      <c r="G12" s="58" t="s">
        <v>64</v>
      </c>
      <c r="H12" s="59" t="s">
        <v>65</v>
      </c>
      <c r="I12" s="60" t="s">
        <v>66</v>
      </c>
      <c r="J12" s="61" t="s">
        <v>67</v>
      </c>
      <c r="K12" s="2"/>
    </row>
    <row r="13" spans="1:11" x14ac:dyDescent="0.25">
      <c r="A13" s="62">
        <v>1</v>
      </c>
      <c r="B13" s="63">
        <f>přihláška!B14</f>
        <v>0</v>
      </c>
      <c r="C13" s="64"/>
      <c r="D13" s="65"/>
      <c r="E13" s="65"/>
      <c r="F13" s="66">
        <f>přihláška!C14</f>
        <v>0</v>
      </c>
      <c r="G13" s="67"/>
      <c r="H13" s="68">
        <f>přihláška!E14</f>
        <v>0</v>
      </c>
      <c r="I13" s="69">
        <f>přihláška!D14</f>
        <v>0</v>
      </c>
      <c r="J13" s="70"/>
      <c r="K13" s="2"/>
    </row>
    <row r="14" spans="1:11" x14ac:dyDescent="0.25">
      <c r="A14" s="53">
        <v>2</v>
      </c>
      <c r="B14" s="63">
        <f>přihláška!B15</f>
        <v>0</v>
      </c>
      <c r="C14" s="64"/>
      <c r="D14" s="65"/>
      <c r="E14" s="65"/>
      <c r="F14" s="66">
        <f>přihláška!C15</f>
        <v>0</v>
      </c>
      <c r="G14" s="67"/>
      <c r="H14" s="68">
        <f>přihláška!E15</f>
        <v>0</v>
      </c>
      <c r="I14" s="69">
        <f>přihláška!D15</f>
        <v>0</v>
      </c>
      <c r="J14" s="70"/>
      <c r="K14" s="2"/>
    </row>
    <row r="15" spans="1:11" x14ac:dyDescent="0.25">
      <c r="A15" s="62">
        <v>3</v>
      </c>
      <c r="B15" s="63">
        <f>přihláška!B16</f>
        <v>0</v>
      </c>
      <c r="C15" s="64"/>
      <c r="D15" s="65"/>
      <c r="E15" s="65"/>
      <c r="F15" s="66">
        <f>přihláška!C16</f>
        <v>0</v>
      </c>
      <c r="G15" s="67"/>
      <c r="H15" s="68">
        <f>přihláška!E16</f>
        <v>0</v>
      </c>
      <c r="I15" s="69">
        <f>přihláška!D16</f>
        <v>0</v>
      </c>
      <c r="J15" s="70"/>
    </row>
    <row r="16" spans="1:11" x14ac:dyDescent="0.25">
      <c r="A16" s="53">
        <v>4</v>
      </c>
      <c r="B16" s="63">
        <f>přihláška!B17</f>
        <v>0</v>
      </c>
      <c r="C16" s="64"/>
      <c r="D16" s="65"/>
      <c r="E16" s="65"/>
      <c r="F16" s="66">
        <f>přihláška!C17</f>
        <v>0</v>
      </c>
      <c r="G16" s="67"/>
      <c r="H16" s="68">
        <f>přihláška!E17</f>
        <v>0</v>
      </c>
      <c r="I16" s="69">
        <f>přihláška!D17</f>
        <v>0</v>
      </c>
      <c r="J16" s="70"/>
    </row>
    <row r="17" spans="1:10" x14ac:dyDescent="0.25">
      <c r="A17" s="62">
        <v>5</v>
      </c>
      <c r="B17" s="63">
        <f>přihláška!B18</f>
        <v>0</v>
      </c>
      <c r="C17" s="64"/>
      <c r="D17" s="65"/>
      <c r="E17" s="65"/>
      <c r="F17" s="66">
        <f>přihláška!C18</f>
        <v>0</v>
      </c>
      <c r="G17" s="67"/>
      <c r="H17" s="68">
        <f>přihláška!E18</f>
        <v>0</v>
      </c>
      <c r="I17" s="69">
        <f>přihláška!D18</f>
        <v>0</v>
      </c>
      <c r="J17" s="70"/>
    </row>
    <row r="18" spans="1:10" x14ac:dyDescent="0.25">
      <c r="A18" s="53">
        <v>6</v>
      </c>
      <c r="B18" s="63">
        <f>přihláška!B19</f>
        <v>0</v>
      </c>
      <c r="C18" s="64"/>
      <c r="D18" s="65"/>
      <c r="E18" s="65"/>
      <c r="F18" s="66">
        <f>přihláška!C19</f>
        <v>0</v>
      </c>
      <c r="G18" s="67"/>
      <c r="H18" s="68">
        <f>přihláška!E19</f>
        <v>0</v>
      </c>
      <c r="I18" s="69">
        <f>přihláška!D19</f>
        <v>0</v>
      </c>
      <c r="J18" s="70"/>
    </row>
    <row r="19" spans="1:10" x14ac:dyDescent="0.25">
      <c r="A19" s="62">
        <v>7</v>
      </c>
      <c r="B19" s="63">
        <f>přihláška!B20</f>
        <v>0</v>
      </c>
      <c r="C19" s="64"/>
      <c r="D19" s="65"/>
      <c r="E19" s="65"/>
      <c r="F19" s="66">
        <f>přihláška!C20</f>
        <v>0</v>
      </c>
      <c r="G19" s="67"/>
      <c r="H19" s="68">
        <f>přihláška!E20</f>
        <v>0</v>
      </c>
      <c r="I19" s="69">
        <f>přihláška!D20</f>
        <v>0</v>
      </c>
      <c r="J19" s="70"/>
    </row>
    <row r="20" spans="1:10" x14ac:dyDescent="0.25">
      <c r="A20" s="53">
        <v>8</v>
      </c>
      <c r="B20" s="63">
        <f>přihláška!B21</f>
        <v>0</v>
      </c>
      <c r="C20" s="64"/>
      <c r="D20" s="65"/>
      <c r="E20" s="65"/>
      <c r="F20" s="66">
        <f>přihláška!C21</f>
        <v>0</v>
      </c>
      <c r="G20" s="67"/>
      <c r="H20" s="68">
        <f>přihláška!E21</f>
        <v>0</v>
      </c>
      <c r="I20" s="69">
        <f>přihláška!D21</f>
        <v>0</v>
      </c>
      <c r="J20" s="70"/>
    </row>
    <row r="21" spans="1:10" x14ac:dyDescent="0.25">
      <c r="A21" s="62">
        <v>9</v>
      </c>
      <c r="B21" s="63">
        <f>přihláška!B22</f>
        <v>0</v>
      </c>
      <c r="C21" s="64"/>
      <c r="D21" s="65"/>
      <c r="E21" s="65"/>
      <c r="F21" s="66">
        <f>přihláška!C22</f>
        <v>0</v>
      </c>
      <c r="G21" s="67"/>
      <c r="H21" s="68">
        <f>přihláška!E22</f>
        <v>0</v>
      </c>
      <c r="I21" s="69">
        <f>přihláška!D22</f>
        <v>0</v>
      </c>
      <c r="J21" s="70"/>
    </row>
    <row r="22" spans="1:10" x14ac:dyDescent="0.25">
      <c r="A22" s="53">
        <v>10</v>
      </c>
      <c r="B22" s="63">
        <f>přihláška!B23</f>
        <v>0</v>
      </c>
      <c r="C22" s="64"/>
      <c r="D22" s="65"/>
      <c r="E22" s="65"/>
      <c r="F22" s="66">
        <f>přihláška!C23</f>
        <v>0</v>
      </c>
      <c r="G22" s="67"/>
      <c r="H22" s="68">
        <f>přihláška!E23</f>
        <v>0</v>
      </c>
      <c r="I22" s="69">
        <f>přihláška!D23</f>
        <v>0</v>
      </c>
      <c r="J22" s="70"/>
    </row>
    <row r="23" spans="1:10" x14ac:dyDescent="0.25">
      <c r="A23" s="62">
        <v>11</v>
      </c>
      <c r="B23" s="63">
        <f>přihláška!B24</f>
        <v>0</v>
      </c>
      <c r="C23" s="64"/>
      <c r="D23" s="65"/>
      <c r="E23" s="65"/>
      <c r="F23" s="66">
        <f>přihláška!C24</f>
        <v>0</v>
      </c>
      <c r="G23" s="67"/>
      <c r="H23" s="68">
        <f>přihláška!E24</f>
        <v>0</v>
      </c>
      <c r="I23" s="69">
        <f>přihláška!D24</f>
        <v>0</v>
      </c>
      <c r="J23" s="70"/>
    </row>
    <row r="24" spans="1:10" x14ac:dyDescent="0.25">
      <c r="A24" s="53">
        <v>12</v>
      </c>
      <c r="B24" s="63">
        <f>přihláška!B25</f>
        <v>0</v>
      </c>
      <c r="C24" s="64"/>
      <c r="D24" s="65"/>
      <c r="E24" s="65"/>
      <c r="F24" s="66">
        <f>přihláška!C25</f>
        <v>0</v>
      </c>
      <c r="G24" s="67"/>
      <c r="H24" s="68">
        <f>přihláška!E25</f>
        <v>0</v>
      </c>
      <c r="I24" s="69">
        <f>přihláška!D25</f>
        <v>0</v>
      </c>
      <c r="J24" s="70"/>
    </row>
    <row r="25" spans="1:10" x14ac:dyDescent="0.25">
      <c r="A25" s="62">
        <v>13</v>
      </c>
      <c r="B25" s="63">
        <f>přihláška!B26</f>
        <v>0</v>
      </c>
      <c r="C25" s="64"/>
      <c r="D25" s="65"/>
      <c r="E25" s="65"/>
      <c r="F25" s="66">
        <f>přihláška!C26</f>
        <v>0</v>
      </c>
      <c r="G25" s="67"/>
      <c r="H25" s="68">
        <f>přihláška!E26</f>
        <v>0</v>
      </c>
      <c r="I25" s="69">
        <f>přihláška!D26</f>
        <v>0</v>
      </c>
      <c r="J25" s="70"/>
    </row>
    <row r="26" spans="1:10" x14ac:dyDescent="0.25">
      <c r="A26" s="53">
        <v>14</v>
      </c>
      <c r="B26" s="63">
        <f>přihláška!B27</f>
        <v>0</v>
      </c>
      <c r="C26" s="64"/>
      <c r="D26" s="65"/>
      <c r="E26" s="65"/>
      <c r="F26" s="66">
        <f>přihláška!C27</f>
        <v>0</v>
      </c>
      <c r="G26" s="67"/>
      <c r="H26" s="68">
        <f>přihláška!E27</f>
        <v>0</v>
      </c>
      <c r="I26" s="69">
        <f>přihláška!D27</f>
        <v>0</v>
      </c>
      <c r="J26" s="70"/>
    </row>
    <row r="27" spans="1:10" x14ac:dyDescent="0.25">
      <c r="A27" s="62">
        <v>15</v>
      </c>
      <c r="B27" s="63">
        <f>přihláška!B28</f>
        <v>0</v>
      </c>
      <c r="C27" s="64"/>
      <c r="D27" s="65"/>
      <c r="E27" s="65"/>
      <c r="F27" s="66">
        <f>přihláška!C28</f>
        <v>0</v>
      </c>
      <c r="G27" s="67"/>
      <c r="H27" s="68">
        <f>přihláška!E28</f>
        <v>0</v>
      </c>
      <c r="I27" s="69">
        <f>přihláška!D28</f>
        <v>0</v>
      </c>
      <c r="J27" s="70"/>
    </row>
    <row r="28" spans="1:10" x14ac:dyDescent="0.25">
      <c r="A28" s="53">
        <v>16</v>
      </c>
      <c r="B28" s="63">
        <f>přihláška!B29</f>
        <v>0</v>
      </c>
      <c r="C28" s="64"/>
      <c r="D28" s="65"/>
      <c r="E28" s="65"/>
      <c r="F28" s="66">
        <f>přihláška!C29</f>
        <v>0</v>
      </c>
      <c r="G28" s="67"/>
      <c r="H28" s="68">
        <f>přihláška!E29</f>
        <v>0</v>
      </c>
      <c r="I28" s="69">
        <f>přihláška!D29</f>
        <v>0</v>
      </c>
      <c r="J28" s="70"/>
    </row>
    <row r="29" spans="1:10" x14ac:dyDescent="0.25">
      <c r="A29" s="62">
        <v>17</v>
      </c>
      <c r="B29" s="63">
        <f>přihláška!B30</f>
        <v>0</v>
      </c>
      <c r="C29" s="64"/>
      <c r="D29" s="65"/>
      <c r="E29" s="65"/>
      <c r="F29" s="66">
        <f>přihláška!C30</f>
        <v>0</v>
      </c>
      <c r="G29" s="67"/>
      <c r="H29" s="68">
        <f>přihláška!E30</f>
        <v>0</v>
      </c>
      <c r="I29" s="69">
        <f>přihláška!D30</f>
        <v>0</v>
      </c>
      <c r="J29" s="70"/>
    </row>
    <row r="30" spans="1:10" x14ac:dyDescent="0.25">
      <c r="A30" s="53">
        <v>18</v>
      </c>
      <c r="B30" s="63">
        <f>přihláška!B31</f>
        <v>0</v>
      </c>
      <c r="C30" s="64"/>
      <c r="D30" s="65"/>
      <c r="E30" s="65"/>
      <c r="F30" s="66">
        <f>přihláška!C31</f>
        <v>0</v>
      </c>
      <c r="G30" s="67"/>
      <c r="H30" s="68">
        <f>přihláška!E31</f>
        <v>0</v>
      </c>
      <c r="I30" s="69">
        <f>přihláška!D31</f>
        <v>0</v>
      </c>
      <c r="J30" s="70"/>
    </row>
    <row r="31" spans="1:10" x14ac:dyDescent="0.25">
      <c r="A31" s="62">
        <v>19</v>
      </c>
      <c r="B31" s="63">
        <f>přihláška!B32</f>
        <v>0</v>
      </c>
      <c r="C31" s="64"/>
      <c r="D31" s="65"/>
      <c r="E31" s="65"/>
      <c r="F31" s="66">
        <f>přihláška!C32</f>
        <v>0</v>
      </c>
      <c r="G31" s="67"/>
      <c r="H31" s="68">
        <f>přihláška!E32</f>
        <v>0</v>
      </c>
      <c r="I31" s="69">
        <f>přihláška!D32</f>
        <v>0</v>
      </c>
      <c r="J31" s="70"/>
    </row>
    <row r="32" spans="1:10" x14ac:dyDescent="0.25">
      <c r="A32" s="53">
        <v>20</v>
      </c>
      <c r="B32" s="63">
        <f>přihláška!B33</f>
        <v>0</v>
      </c>
      <c r="C32" s="64"/>
      <c r="D32" s="65"/>
      <c r="E32" s="65"/>
      <c r="F32" s="66">
        <f>přihláška!C33</f>
        <v>0</v>
      </c>
      <c r="G32" s="67"/>
      <c r="H32" s="68">
        <f>přihláška!E33</f>
        <v>0</v>
      </c>
      <c r="I32" s="69">
        <f>přihláška!D33</f>
        <v>0</v>
      </c>
      <c r="J32" s="7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Q35"/>
  <sheetViews>
    <sheetView workbookViewId="0">
      <selection activeCell="O10" sqref="O10"/>
    </sheetView>
  </sheetViews>
  <sheetFormatPr defaultRowHeight="15" x14ac:dyDescent="0.25"/>
  <cols>
    <col min="1" max="1" width="0.5703125" style="98" customWidth="1"/>
    <col min="2" max="2" width="9.140625" style="98"/>
    <col min="3" max="3" width="4.42578125" style="98" customWidth="1"/>
    <col min="4" max="5" width="9.140625" style="98"/>
    <col min="6" max="6" width="8.7109375" style="98" customWidth="1"/>
    <col min="7" max="7" width="7" style="98" customWidth="1"/>
    <col min="8" max="8" width="9.140625" style="98"/>
    <col min="9" max="9" width="8.28515625" style="98" customWidth="1"/>
    <col min="10" max="10" width="6.85546875" style="98" customWidth="1"/>
    <col min="11" max="11" width="9.140625" style="98"/>
    <col min="12" max="12" width="5.28515625" style="98" customWidth="1"/>
    <col min="13" max="16384" width="9.140625" style="98"/>
  </cols>
  <sheetData>
    <row r="1" spans="1:17" x14ac:dyDescent="0.25">
      <c r="A1" s="97"/>
      <c r="B1" s="230" t="s">
        <v>84</v>
      </c>
      <c r="C1" s="231"/>
      <c r="D1" s="231"/>
      <c r="E1" s="232"/>
      <c r="F1" s="232"/>
      <c r="G1" s="232"/>
      <c r="H1" s="232"/>
      <c r="I1" s="232"/>
      <c r="J1" s="232"/>
      <c r="K1" s="232"/>
      <c r="L1" s="233"/>
    </row>
    <row r="2" spans="1:17" x14ac:dyDescent="0.25">
      <c r="A2" s="97"/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6"/>
    </row>
    <row r="3" spans="1:17" x14ac:dyDescent="0.25">
      <c r="A3" s="97"/>
      <c r="B3" s="237"/>
      <c r="C3" s="211"/>
      <c r="D3" s="211"/>
      <c r="E3" s="211"/>
      <c r="F3" s="211"/>
      <c r="G3" s="211"/>
      <c r="H3" s="211"/>
      <c r="I3" s="211"/>
      <c r="J3" s="211"/>
      <c r="K3" s="211"/>
      <c r="L3" s="212"/>
    </row>
    <row r="4" spans="1:17" x14ac:dyDescent="0.25">
      <c r="A4" s="9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1:17" x14ac:dyDescent="0.25">
      <c r="A5" s="97"/>
      <c r="B5" s="226" t="s">
        <v>85</v>
      </c>
      <c r="C5" s="226"/>
      <c r="D5" s="226"/>
      <c r="E5" s="226"/>
      <c r="F5" s="240"/>
      <c r="G5" s="241"/>
      <c r="H5" s="242"/>
      <c r="I5" s="242"/>
      <c r="J5" s="242"/>
      <c r="K5" s="227"/>
      <c r="L5" s="228"/>
    </row>
    <row r="6" spans="1:17" x14ac:dyDescent="0.25">
      <c r="A6" s="97"/>
      <c r="B6" s="206" t="s">
        <v>86</v>
      </c>
      <c r="C6" s="207"/>
      <c r="D6" s="215" t="s">
        <v>87</v>
      </c>
      <c r="E6" s="209"/>
      <c r="F6" s="210"/>
      <c r="H6" s="98" t="s">
        <v>88</v>
      </c>
      <c r="L6" s="97"/>
    </row>
    <row r="7" spans="1:17" x14ac:dyDescent="0.25">
      <c r="A7" s="97"/>
      <c r="B7" s="206" t="s">
        <v>89</v>
      </c>
      <c r="C7" s="229"/>
      <c r="D7" s="215" t="s">
        <v>90</v>
      </c>
      <c r="E7" s="209"/>
      <c r="F7" s="210"/>
      <c r="H7" s="98" t="s">
        <v>91</v>
      </c>
      <c r="J7" s="99" t="s">
        <v>92</v>
      </c>
      <c r="L7" s="97"/>
    </row>
    <row r="8" spans="1:17" x14ac:dyDescent="0.25">
      <c r="A8" s="97"/>
      <c r="B8" s="206" t="s">
        <v>93</v>
      </c>
      <c r="C8" s="229"/>
      <c r="D8" s="215" t="s">
        <v>94</v>
      </c>
      <c r="E8" s="209"/>
      <c r="F8" s="210"/>
      <c r="H8" s="98" t="s">
        <v>95</v>
      </c>
      <c r="L8" s="97"/>
    </row>
    <row r="9" spans="1:17" x14ac:dyDescent="0.25">
      <c r="A9" s="97"/>
      <c r="B9" s="195"/>
      <c r="C9" s="195"/>
      <c r="D9" s="195"/>
      <c r="E9" s="195"/>
      <c r="F9" s="202"/>
      <c r="G9" s="219"/>
      <c r="H9" s="220"/>
      <c r="I9" s="220"/>
      <c r="J9" s="220"/>
      <c r="K9" s="220"/>
      <c r="L9" s="221"/>
      <c r="O9" s="100"/>
      <c r="P9" s="100"/>
      <c r="Q9" s="100"/>
    </row>
    <row r="10" spans="1:17" x14ac:dyDescent="0.25">
      <c r="A10" s="97"/>
      <c r="B10" s="206" t="s">
        <v>96</v>
      </c>
      <c r="C10" s="207"/>
      <c r="D10" s="222" t="s">
        <v>97</v>
      </c>
      <c r="E10" s="223"/>
      <c r="F10" s="224"/>
      <c r="G10" s="225" t="s">
        <v>98</v>
      </c>
      <c r="H10" s="226"/>
      <c r="I10" s="227"/>
      <c r="J10" s="227"/>
      <c r="K10" s="227"/>
      <c r="L10" s="228"/>
      <c r="O10" s="100"/>
      <c r="P10" s="100"/>
      <c r="Q10" s="100"/>
    </row>
    <row r="11" spans="1:17" x14ac:dyDescent="0.25">
      <c r="A11" s="97"/>
      <c r="B11" s="206" t="s">
        <v>99</v>
      </c>
      <c r="C11" s="207"/>
      <c r="D11" s="215" t="s">
        <v>100</v>
      </c>
      <c r="E11" s="209"/>
      <c r="F11" s="210"/>
      <c r="G11" s="101"/>
      <c r="H11" s="216">
        <f>[1]přihláška!C5</f>
        <v>0</v>
      </c>
      <c r="I11" s="217"/>
      <c r="J11" s="217"/>
      <c r="K11" s="217"/>
      <c r="L11" s="218"/>
      <c r="O11" s="100"/>
      <c r="P11" s="100"/>
      <c r="Q11" s="100"/>
    </row>
    <row r="12" spans="1:17" x14ac:dyDescent="0.25">
      <c r="A12" s="97"/>
      <c r="B12" s="206" t="s">
        <v>101</v>
      </c>
      <c r="C12" s="207"/>
      <c r="D12" s="215" t="s">
        <v>102</v>
      </c>
      <c r="E12" s="209"/>
      <c r="F12" s="210"/>
      <c r="G12" s="102"/>
      <c r="H12" s="216">
        <f>[1]přihláška!C7</f>
        <v>0</v>
      </c>
      <c r="I12" s="217"/>
      <c r="J12" s="217"/>
      <c r="K12" s="217"/>
      <c r="L12" s="218"/>
      <c r="O12" s="100"/>
      <c r="P12" s="100"/>
      <c r="Q12" s="100"/>
    </row>
    <row r="13" spans="1:17" x14ac:dyDescent="0.25">
      <c r="A13" s="97"/>
      <c r="B13" s="206" t="s">
        <v>103</v>
      </c>
      <c r="C13" s="207"/>
      <c r="D13" s="215">
        <v>1026255006</v>
      </c>
      <c r="E13" s="209"/>
      <c r="F13" s="210"/>
      <c r="G13" s="102"/>
      <c r="H13" s="103"/>
      <c r="I13" s="104"/>
      <c r="J13" s="215"/>
      <c r="K13" s="209"/>
      <c r="L13" s="204"/>
      <c r="O13" s="100"/>
      <c r="P13" s="100"/>
      <c r="Q13" s="100"/>
    </row>
    <row r="14" spans="1:17" x14ac:dyDescent="0.25">
      <c r="A14" s="97"/>
      <c r="B14" s="206" t="s">
        <v>104</v>
      </c>
      <c r="C14" s="207"/>
      <c r="D14" s="208">
        <v>2700</v>
      </c>
      <c r="E14" s="209"/>
      <c r="F14" s="210"/>
      <c r="G14" s="102" t="s">
        <v>96</v>
      </c>
      <c r="H14" s="101">
        <f>[1]přihláška!C6</f>
        <v>0</v>
      </c>
      <c r="I14" s="104"/>
      <c r="J14" s="101" t="s">
        <v>99</v>
      </c>
      <c r="K14" s="101"/>
      <c r="L14" s="105"/>
      <c r="O14" s="100"/>
      <c r="P14" s="100"/>
      <c r="Q14" s="100"/>
    </row>
    <row r="15" spans="1:17" x14ac:dyDescent="0.25">
      <c r="A15" s="97"/>
      <c r="B15" s="195"/>
      <c r="C15" s="195"/>
      <c r="D15" s="195"/>
      <c r="E15" s="195"/>
      <c r="F15" s="202"/>
      <c r="G15" s="205"/>
      <c r="H15" s="211"/>
      <c r="I15" s="211"/>
      <c r="J15" s="211"/>
      <c r="K15" s="211"/>
      <c r="L15" s="212"/>
      <c r="O15" s="100"/>
      <c r="P15" s="100"/>
      <c r="Q15" s="100"/>
    </row>
    <row r="16" spans="1:17" x14ac:dyDescent="0.25">
      <c r="B16" s="213"/>
      <c r="C16" s="206"/>
      <c r="D16" s="211"/>
      <c r="E16" s="211"/>
      <c r="F16" s="214"/>
      <c r="G16" s="205" t="s">
        <v>105</v>
      </c>
      <c r="H16" s="206"/>
      <c r="I16" s="206"/>
      <c r="J16" s="207"/>
      <c r="K16" s="203">
        <f ca="1">TODAY()+15</f>
        <v>44048</v>
      </c>
      <c r="L16" s="204"/>
      <c r="O16" s="100"/>
      <c r="P16" s="100"/>
      <c r="Q16" s="100"/>
    </row>
    <row r="17" spans="2:17" x14ac:dyDescent="0.25">
      <c r="B17" s="201"/>
      <c r="C17" s="195"/>
      <c r="D17" s="195"/>
      <c r="E17" s="195"/>
      <c r="F17" s="202"/>
      <c r="G17" s="102" t="s">
        <v>106</v>
      </c>
      <c r="K17" s="203">
        <f ca="1">TODAY()</f>
        <v>44033</v>
      </c>
      <c r="L17" s="204"/>
      <c r="O17" s="100"/>
      <c r="P17" s="100"/>
      <c r="Q17" s="100"/>
    </row>
    <row r="18" spans="2:17" x14ac:dyDescent="0.25">
      <c r="B18" s="201"/>
      <c r="C18" s="195"/>
      <c r="D18" s="195"/>
      <c r="E18" s="195"/>
      <c r="F18" s="202"/>
      <c r="G18" s="205" t="s">
        <v>107</v>
      </c>
      <c r="H18" s="206"/>
      <c r="I18" s="206"/>
      <c r="J18" s="207"/>
      <c r="K18" s="203">
        <f ca="1">TODAY()</f>
        <v>44033</v>
      </c>
      <c r="L18" s="204"/>
      <c r="O18" s="100"/>
      <c r="P18" s="100"/>
      <c r="Q18" s="100"/>
    </row>
    <row r="19" spans="2:17" ht="15.75" thickBot="1" x14ac:dyDescent="0.3">
      <c r="B19" s="169"/>
      <c r="C19" s="170"/>
      <c r="D19" s="170"/>
      <c r="E19" s="170"/>
      <c r="F19" s="170"/>
      <c r="G19" s="171"/>
      <c r="H19" s="171"/>
      <c r="I19" s="171"/>
      <c r="J19" s="171"/>
      <c r="K19" s="171"/>
      <c r="L19" s="172"/>
    </row>
    <row r="20" spans="2:17" x14ac:dyDescent="0.25">
      <c r="B20" s="173" t="s">
        <v>108</v>
      </c>
      <c r="C20" s="174"/>
      <c r="D20" s="174"/>
      <c r="E20" s="174"/>
      <c r="F20" s="175"/>
      <c r="G20" s="106"/>
      <c r="H20" s="106"/>
      <c r="I20" s="106" t="s">
        <v>109</v>
      </c>
      <c r="J20" s="106"/>
      <c r="K20" s="107" t="s">
        <v>75</v>
      </c>
      <c r="L20" s="108"/>
    </row>
    <row r="21" spans="2:17" x14ac:dyDescent="0.25">
      <c r="B21" s="109" t="s">
        <v>110</v>
      </c>
      <c r="C21" s="110"/>
      <c r="D21" s="110"/>
      <c r="E21" s="110"/>
      <c r="F21" s="111"/>
      <c r="G21" s="112"/>
      <c r="H21" s="112"/>
      <c r="I21" s="112"/>
      <c r="J21" s="112"/>
      <c r="K21" s="113"/>
      <c r="L21" s="114"/>
    </row>
    <row r="22" spans="2:17" x14ac:dyDescent="0.25">
      <c r="B22" s="109"/>
      <c r="C22" s="110"/>
      <c r="D22" s="110"/>
      <c r="E22" s="110"/>
      <c r="F22" s="111"/>
      <c r="G22" s="112"/>
      <c r="H22" s="112"/>
      <c r="I22" s="112"/>
      <c r="J22" s="112"/>
      <c r="K22" s="113"/>
      <c r="L22" s="114"/>
    </row>
    <row r="23" spans="2:17" x14ac:dyDescent="0.25">
      <c r="B23" s="109"/>
      <c r="C23" s="110"/>
      <c r="D23" s="110"/>
      <c r="E23" s="110"/>
      <c r="F23" s="111"/>
      <c r="G23" s="112"/>
      <c r="H23" s="112"/>
      <c r="I23" s="112"/>
      <c r="J23" s="112"/>
      <c r="K23" s="113"/>
      <c r="L23" s="114"/>
    </row>
    <row r="24" spans="2:17" x14ac:dyDescent="0.25">
      <c r="B24" s="109"/>
      <c r="C24" s="110"/>
      <c r="D24" s="110"/>
      <c r="E24" s="110"/>
      <c r="F24" s="111"/>
      <c r="G24" s="112"/>
      <c r="H24" s="112"/>
      <c r="I24" s="112"/>
      <c r="J24" s="112"/>
      <c r="K24" s="113"/>
      <c r="L24" s="114"/>
    </row>
    <row r="25" spans="2:17" ht="16.5" thickBot="1" x14ac:dyDescent="0.3">
      <c r="B25" s="176" t="s">
        <v>111</v>
      </c>
      <c r="C25" s="177"/>
      <c r="D25" s="177"/>
      <c r="E25" s="177"/>
      <c r="F25" s="178"/>
      <c r="G25" s="115"/>
      <c r="H25" s="115"/>
      <c r="I25" s="115"/>
      <c r="J25" s="115"/>
      <c r="K25" s="199">
        <f>přihláška!U9</f>
        <v>0</v>
      </c>
      <c r="L25" s="200"/>
    </row>
    <row r="26" spans="2:17" ht="16.5" thickBot="1" x14ac:dyDescent="0.3">
      <c r="B26" s="116"/>
      <c r="C26" s="117"/>
      <c r="D26" s="117"/>
      <c r="E26" s="117"/>
      <c r="F26" s="118"/>
      <c r="G26" s="119"/>
      <c r="H26" s="120"/>
      <c r="I26" s="120"/>
      <c r="J26" s="120"/>
      <c r="K26" s="120"/>
      <c r="L26" s="121"/>
    </row>
    <row r="27" spans="2:17" x14ac:dyDescent="0.25">
      <c r="B27" s="179" t="s">
        <v>112</v>
      </c>
      <c r="C27" s="180"/>
      <c r="D27" s="180"/>
      <c r="E27" s="180"/>
      <c r="F27" s="181"/>
      <c r="G27" s="188" t="s">
        <v>113</v>
      </c>
      <c r="H27" s="189"/>
      <c r="I27" s="189"/>
      <c r="J27" s="189"/>
      <c r="K27" s="189"/>
      <c r="L27" s="190"/>
    </row>
    <row r="28" spans="2:17" x14ac:dyDescent="0.25">
      <c r="B28" s="182"/>
      <c r="C28" s="183"/>
      <c r="D28" s="183"/>
      <c r="E28" s="183"/>
      <c r="F28" s="184"/>
      <c r="G28" s="191"/>
      <c r="H28" s="192"/>
      <c r="I28" s="192"/>
      <c r="J28" s="192"/>
      <c r="K28" s="192"/>
      <c r="L28" s="193"/>
    </row>
    <row r="29" spans="2:17" x14ac:dyDescent="0.25">
      <c r="B29" s="182"/>
      <c r="C29" s="183"/>
      <c r="D29" s="183"/>
      <c r="E29" s="183"/>
      <c r="F29" s="184"/>
      <c r="G29" s="191"/>
      <c r="H29" s="192"/>
      <c r="I29" s="192"/>
      <c r="J29" s="192"/>
      <c r="K29" s="192"/>
      <c r="L29" s="193"/>
    </row>
    <row r="30" spans="2:17" x14ac:dyDescent="0.25">
      <c r="B30" s="182"/>
      <c r="C30" s="183"/>
      <c r="D30" s="183"/>
      <c r="E30" s="183"/>
      <c r="F30" s="184"/>
      <c r="G30" s="191"/>
      <c r="H30" s="192"/>
      <c r="I30" s="192"/>
      <c r="J30" s="192"/>
      <c r="K30" s="192"/>
      <c r="L30" s="193"/>
    </row>
    <row r="31" spans="2:17" x14ac:dyDescent="0.25">
      <c r="B31" s="182"/>
      <c r="C31" s="183"/>
      <c r="D31" s="183"/>
      <c r="E31" s="183"/>
      <c r="F31" s="184"/>
      <c r="G31" s="191"/>
      <c r="H31" s="192"/>
      <c r="I31" s="192"/>
      <c r="J31" s="192"/>
      <c r="K31" s="192"/>
      <c r="L31" s="193"/>
    </row>
    <row r="32" spans="2:17" x14ac:dyDescent="0.25">
      <c r="B32" s="182"/>
      <c r="C32" s="183"/>
      <c r="D32" s="183"/>
      <c r="E32" s="183"/>
      <c r="F32" s="184"/>
      <c r="G32" s="191"/>
      <c r="H32" s="192"/>
      <c r="I32" s="192"/>
      <c r="J32" s="192"/>
      <c r="K32" s="192"/>
      <c r="L32" s="193"/>
    </row>
    <row r="33" spans="2:12" x14ac:dyDescent="0.25">
      <c r="B33" s="182"/>
      <c r="C33" s="183"/>
      <c r="D33" s="183"/>
      <c r="E33" s="183"/>
      <c r="F33" s="184"/>
      <c r="G33" s="191"/>
      <c r="H33" s="192"/>
      <c r="I33" s="192"/>
      <c r="J33" s="192"/>
      <c r="K33" s="192"/>
      <c r="L33" s="193"/>
    </row>
    <row r="34" spans="2:12" x14ac:dyDescent="0.25">
      <c r="B34" s="182"/>
      <c r="C34" s="183"/>
      <c r="D34" s="183"/>
      <c r="E34" s="183"/>
      <c r="F34" s="184"/>
      <c r="G34" s="194"/>
      <c r="H34" s="195"/>
      <c r="I34" s="195"/>
      <c r="J34" s="195"/>
      <c r="K34" s="195"/>
      <c r="L34" s="196"/>
    </row>
    <row r="35" spans="2:12" ht="15.75" thickBot="1" x14ac:dyDescent="0.3">
      <c r="B35" s="185"/>
      <c r="C35" s="186"/>
      <c r="D35" s="186"/>
      <c r="E35" s="186"/>
      <c r="F35" s="187"/>
      <c r="G35" s="197"/>
      <c r="H35" s="170"/>
      <c r="I35" s="170"/>
      <c r="J35" s="170"/>
      <c r="K35" s="170"/>
      <c r="L35" s="198"/>
    </row>
  </sheetData>
  <sheetProtection password="853D" sheet="1" objects="1" scenarios="1"/>
  <mergeCells count="44">
    <mergeCell ref="B1:L2"/>
    <mergeCell ref="B3:L4"/>
    <mergeCell ref="B5:F5"/>
    <mergeCell ref="G5:L5"/>
    <mergeCell ref="B6:C6"/>
    <mergeCell ref="D6:F6"/>
    <mergeCell ref="B7:C7"/>
    <mergeCell ref="D7:F7"/>
    <mergeCell ref="B8:C8"/>
    <mergeCell ref="D8:F8"/>
    <mergeCell ref="B9:F9"/>
    <mergeCell ref="G9:L9"/>
    <mergeCell ref="B10:C10"/>
    <mergeCell ref="D10:F10"/>
    <mergeCell ref="G10:L10"/>
    <mergeCell ref="B11:C11"/>
    <mergeCell ref="D11:F11"/>
    <mergeCell ref="H11:L11"/>
    <mergeCell ref="B12:C12"/>
    <mergeCell ref="D12:F12"/>
    <mergeCell ref="H12:L12"/>
    <mergeCell ref="B13:C13"/>
    <mergeCell ref="D13:F13"/>
    <mergeCell ref="J13:L13"/>
    <mergeCell ref="B14:C14"/>
    <mergeCell ref="D14:F14"/>
    <mergeCell ref="B15:F15"/>
    <mergeCell ref="G15:L15"/>
    <mergeCell ref="B16:F16"/>
    <mergeCell ref="G16:J16"/>
    <mergeCell ref="K16:L16"/>
    <mergeCell ref="B17:F17"/>
    <mergeCell ref="K17:L17"/>
    <mergeCell ref="B18:F18"/>
    <mergeCell ref="G18:J18"/>
    <mergeCell ref="K18:L18"/>
    <mergeCell ref="B19:F19"/>
    <mergeCell ref="G19:L19"/>
    <mergeCell ref="B20:F20"/>
    <mergeCell ref="B25:F25"/>
    <mergeCell ref="B27:F35"/>
    <mergeCell ref="G27:L33"/>
    <mergeCell ref="G34:L35"/>
    <mergeCell ref="K25:L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přihláška</vt:lpstr>
      <vt:lpstr>hodnoty</vt:lpstr>
      <vt:lpstr>ubytovani-menza</vt:lpstr>
      <vt:lpstr>faktura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nechvatal</dc:creator>
  <cp:lastModifiedBy>nechvatal</cp:lastModifiedBy>
  <dcterms:created xsi:type="dcterms:W3CDTF">2020-06-02T18:24:43Z</dcterms:created>
  <dcterms:modified xsi:type="dcterms:W3CDTF">2020-07-21T12:50:20Z</dcterms:modified>
</cp:coreProperties>
</file>